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Dossiers Année 2022\22043 ARGENTONNAY aménagement sécu\7. ACT\7.2 DCE AMENAGEMENT QUAI DE BUS\7.1.1 DCE\4-Pièces pour parution\"/>
    </mc:Choice>
  </mc:AlternateContent>
  <xr:revisionPtr revIDLastSave="0" documentId="13_ncr:1_{814AE05E-8A7E-4D39-BB37-A5A9B5E21A83}" xr6:coauthVersionLast="47" xr6:coauthVersionMax="47" xr10:uidLastSave="{00000000-0000-0000-0000-000000000000}"/>
  <bookViews>
    <workbookView xWindow="-108" yWindow="-108" windowWidth="30936" windowHeight="16896" tabRatio="604" activeTab="1" xr2:uid="{00000000-000D-0000-FFFF-FFFF00000000}"/>
  </bookViews>
  <sheets>
    <sheet name="PDG DQE " sheetId="3" r:id="rId1"/>
    <sheet name="Lot Unique VRD" sheetId="1" r:id="rId2"/>
  </sheets>
  <definedNames>
    <definedName name="_Hlk491174529" localSheetId="0">'PDG DQE '!#REF!</definedName>
    <definedName name="_Hlk514916516" localSheetId="0">'PDG DQE '!#REF!</definedName>
    <definedName name="_Hlk514917521" localSheetId="0">'PDG DQE '!#REF!</definedName>
    <definedName name="_Hlk514917533" localSheetId="0">'PDG DQE '!#REF!</definedName>
    <definedName name="_Hlk514917563" localSheetId="0">'PDG DQE '!#REF!</definedName>
    <definedName name="_Hlk514918195" localSheetId="0">'PDG DQE '!$A$15</definedName>
    <definedName name="_xlnm.Print_Titles" localSheetId="1">'Lot Unique VRD'!$22:$22</definedName>
    <definedName name="_xlnm.Print_Area" localSheetId="1">'Lot Unique VRD'!$A$1:$I$232</definedName>
  </definedNames>
  <calcPr calcId="191029"/>
</workbook>
</file>

<file path=xl/calcChain.xml><?xml version="1.0" encoding="utf-8"?>
<calcChain xmlns="http://schemas.openxmlformats.org/spreadsheetml/2006/main">
  <c r="I226" i="1" l="1"/>
  <c r="I223" i="1" l="1"/>
  <c r="I184" i="1" l="1"/>
  <c r="I190" i="1"/>
  <c r="I69" i="1"/>
  <c r="I107" i="1"/>
  <c r="I103" i="1"/>
  <c r="I66" i="1" l="1"/>
  <c r="I63" i="1"/>
  <c r="I220" i="1" l="1"/>
  <c r="I219" i="1"/>
  <c r="I203" i="1"/>
  <c r="I133" i="1"/>
  <c r="I212" i="1"/>
  <c r="I100" i="1"/>
  <c r="I228" i="1" l="1"/>
  <c r="I209" i="1"/>
  <c r="I206" i="1"/>
  <c r="I124" i="1"/>
  <c r="I120" i="1"/>
  <c r="I115" i="1"/>
  <c r="I197" i="1"/>
  <c r="I183" i="1"/>
  <c r="I182" i="1"/>
  <c r="I181" i="1"/>
  <c r="I180" i="1"/>
  <c r="I179" i="1"/>
  <c r="I187" i="1"/>
  <c r="I178" i="1"/>
  <c r="I177" i="1"/>
  <c r="I176" i="1"/>
  <c r="I173" i="1" l="1"/>
  <c r="I151" i="1"/>
  <c r="I159" i="1"/>
  <c r="I158" i="1"/>
  <c r="I147" i="1"/>
  <c r="I146" i="1"/>
  <c r="I143" i="1"/>
  <c r="I76" i="1"/>
  <c r="I60" i="1"/>
  <c r="I30" i="1" l="1"/>
  <c r="I31" i="1"/>
  <c r="I165" i="1"/>
  <c r="I200" i="1"/>
  <c r="I214" i="1" s="1"/>
  <c r="I150" i="1"/>
  <c r="I47" i="1"/>
  <c r="I123" i="1" l="1"/>
  <c r="I157" i="1"/>
  <c r="I156" i="1"/>
  <c r="I89" i="1"/>
  <c r="I94" i="1"/>
  <c r="I81" i="1"/>
  <c r="I84" i="1"/>
  <c r="I155" i="1"/>
  <c r="I140" i="1" l="1"/>
  <c r="I80" i="1" l="1"/>
  <c r="I59" i="1"/>
  <c r="I88" i="1" l="1"/>
  <c r="I162" i="1"/>
  <c r="I97" i="1"/>
  <c r="I79" i="1"/>
  <c r="I127" i="1"/>
  <c r="I56" i="1"/>
  <c r="I93" i="1"/>
  <c r="I87" i="1"/>
  <c r="I46" i="1"/>
  <c r="I119" i="1"/>
  <c r="I114" i="1"/>
  <c r="I40" i="1"/>
  <c r="I92" i="1"/>
  <c r="I172" i="1"/>
  <c r="I192" i="1" s="1"/>
  <c r="I154" i="1"/>
  <c r="I53" i="1"/>
  <c r="I50" i="1"/>
  <c r="I43" i="1"/>
  <c r="I33" i="1"/>
  <c r="I26" i="1"/>
  <c r="I27" i="1"/>
  <c r="I28" i="1"/>
  <c r="I32" i="1"/>
  <c r="I130" i="1"/>
  <c r="I71" i="1" l="1"/>
  <c r="I167" i="1"/>
  <c r="I35" i="1"/>
  <c r="I135" i="1"/>
  <c r="I109" i="1"/>
  <c r="I230" i="1" l="1"/>
  <c r="I231" i="1" s="1"/>
  <c r="I232" i="1" l="1"/>
</calcChain>
</file>

<file path=xl/sharedStrings.xml><?xml version="1.0" encoding="utf-8"?>
<sst xmlns="http://schemas.openxmlformats.org/spreadsheetml/2006/main" count="335" uniqueCount="248">
  <si>
    <t>N°</t>
  </si>
  <si>
    <t>P.U.</t>
  </si>
  <si>
    <t>DEPENSES</t>
  </si>
  <si>
    <t>Forfait</t>
  </si>
  <si>
    <t>ASSAINISSEMENT EAUX PLUVIALES</t>
  </si>
  <si>
    <t>U</t>
  </si>
  <si>
    <t xml:space="preserve">Montant HT </t>
  </si>
  <si>
    <t>TVA 20%</t>
  </si>
  <si>
    <t xml:space="preserve">Montant TTC  </t>
  </si>
  <si>
    <t>Amené et repli du matériel à pied d'œuvre</t>
  </si>
  <si>
    <t>Installation de chantier</t>
  </si>
  <si>
    <t>Signalisation de proximité de chantier</t>
  </si>
  <si>
    <t>ML</t>
  </si>
  <si>
    <t>M3</t>
  </si>
  <si>
    <t>M2</t>
  </si>
  <si>
    <t>Constat d'huissier</t>
  </si>
  <si>
    <t>Implantation de chantier</t>
  </si>
  <si>
    <t>Chapitre III Exécution des travaux</t>
  </si>
  <si>
    <t>SIGNALISATION</t>
  </si>
  <si>
    <t xml:space="preserve">Plan de récolement Eau pluviales </t>
  </si>
  <si>
    <t>Dépose de panneaux de signalisation de police</t>
  </si>
  <si>
    <t>4,1,1</t>
  </si>
  <si>
    <t>T</t>
  </si>
  <si>
    <t>4,2,1</t>
  </si>
  <si>
    <t>1,1</t>
  </si>
  <si>
    <t>1,2</t>
  </si>
  <si>
    <t>1,3</t>
  </si>
  <si>
    <t>1,5</t>
  </si>
  <si>
    <t>1,6</t>
  </si>
  <si>
    <t>1,7</t>
  </si>
  <si>
    <t>SOUS-TOTAL</t>
  </si>
  <si>
    <t>INSTALLATION DE CHANTIER - SIGNALISATION - IMPLANTATION</t>
  </si>
  <si>
    <t>PREPARATION - DEMOLITION</t>
  </si>
  <si>
    <t>DECAPAGE - TERRASSEMENT - STRUCTURE</t>
  </si>
  <si>
    <t>MARCHES PUBLICS DE TRAVAUX</t>
  </si>
  <si>
    <t>2,7,1</t>
  </si>
  <si>
    <t>Profil T</t>
  </si>
  <si>
    <t xml:space="preserve">Dépose de bouche d'engouffrement </t>
  </si>
  <si>
    <t>2,6,1</t>
  </si>
  <si>
    <t>Dépose de bordures en béton préfabriqué</t>
  </si>
  <si>
    <t>2,9,1</t>
  </si>
  <si>
    <t>3,2,2</t>
  </si>
  <si>
    <t>3,3,1</t>
  </si>
  <si>
    <t>4,4,1</t>
  </si>
  <si>
    <t>Pour un diamètre 100 mm</t>
  </si>
  <si>
    <t>4,1,2</t>
  </si>
  <si>
    <t>4,3,1</t>
  </si>
  <si>
    <t xml:space="preserve">Démolition de surface en enrobé </t>
  </si>
  <si>
    <t>5,1,1</t>
  </si>
  <si>
    <t>5,2,1</t>
  </si>
  <si>
    <t>5,3,1</t>
  </si>
  <si>
    <t>5,4,1</t>
  </si>
  <si>
    <t>3,4,2</t>
  </si>
  <si>
    <t>3,5,1</t>
  </si>
  <si>
    <t>Fourniture et mise en œuvre d'un monocouche  à l'émulsion de bitume à 69% à 1,5 kg/m2</t>
  </si>
  <si>
    <t>Piquage sur réseau existant</t>
  </si>
  <si>
    <t>Fourniture et pose de grille avaloir</t>
  </si>
  <si>
    <t>Repose de panneaux de signalisation de police</t>
  </si>
  <si>
    <t>7,2,1</t>
  </si>
  <si>
    <t>4,2,1,1</t>
  </si>
  <si>
    <t>Entre enrobé existant et enrobé neuf</t>
  </si>
  <si>
    <t>2,1,2</t>
  </si>
  <si>
    <t>3,4,3</t>
  </si>
  <si>
    <t>DESIGNATION DES OUVRAGES OU PARTIES D'OUVRAGES HORS TAXES</t>
  </si>
  <si>
    <t>Dépose de grilles avaloirs existantes</t>
  </si>
  <si>
    <t xml:space="preserve">Fourniture et mise en œuvre d'une structure circulée </t>
  </si>
  <si>
    <t>PROCEDURE ADAPTEE CONFORMEMENT AUX DISPOSITIONS 
DE L’ARTICLE L2123-1 DU CODE DE LA COMMANDE PUBLIQUE</t>
  </si>
  <si>
    <t>Opération :</t>
  </si>
  <si>
    <t>Tél: 05 49 81 57 52 - Courriel : areaurbanisme@gmail.com</t>
  </si>
  <si>
    <t>2,2,1</t>
  </si>
  <si>
    <t>Sur chaussée</t>
  </si>
  <si>
    <t>Sciage des matériaux existants</t>
  </si>
  <si>
    <t>Enrobé</t>
  </si>
  <si>
    <t>Fourniture et pose d'un géotextile classe VI</t>
  </si>
  <si>
    <t>Essais de plaque</t>
  </si>
  <si>
    <t>F</t>
  </si>
  <si>
    <t>Ouverture de tranchée pour collecteur Eaux Pluviales</t>
  </si>
  <si>
    <t>Signalisation temporaire de chantier</t>
  </si>
  <si>
    <t>3,6,1</t>
  </si>
  <si>
    <t>5,3,2</t>
  </si>
  <si>
    <t>QTE</t>
  </si>
  <si>
    <r>
      <rPr>
        <b/>
        <sz val="11"/>
        <color theme="1"/>
        <rFont val="Arial Narrow"/>
        <family val="2"/>
      </rPr>
      <t>Maîtrise d’œuvre VRD :
AREA URBANISME</t>
    </r>
    <r>
      <rPr>
        <sz val="11"/>
        <color theme="1"/>
        <rFont val="Arial Narrow"/>
        <family val="2"/>
      </rPr>
      <t xml:space="preserve">
6 bis allée des Oliviers - 79300 BRESSUIRE
Tèl : 05 49 81 57 52
Mail : areaurbanisme@gmail.com </t>
    </r>
  </si>
  <si>
    <t>Pièce n° 1.2</t>
  </si>
  <si>
    <t>AREA Urbanisme - 6 bis allée des Oliviers - 79300 BRESSUIRE</t>
  </si>
  <si>
    <t>Prendre connaissance du CCTP pour la description des ouvrages</t>
  </si>
  <si>
    <t>Fourniture et mise en œuvre d'une couche de réglage pour structure</t>
  </si>
  <si>
    <t>Fourniture et pose d'une canalisation  PVC CR8 pour collecteur Eaux Pluviales</t>
  </si>
  <si>
    <t>Le plan de récolement en format DWG et PDF</t>
  </si>
  <si>
    <t>avec plaque en fonte CE NF CL 250</t>
  </si>
  <si>
    <t>3,5,2</t>
  </si>
  <si>
    <t>3,5,3</t>
  </si>
  <si>
    <t>Profil type T2béton</t>
  </si>
  <si>
    <t>3,2,1</t>
  </si>
  <si>
    <t>3,2,3</t>
  </si>
  <si>
    <t>Chaussée  en enrobé</t>
  </si>
  <si>
    <t>5,3,3</t>
  </si>
  <si>
    <t>5,3,4</t>
  </si>
  <si>
    <t>4,3,2</t>
  </si>
  <si>
    <t>Fourniture et pose d'un regard 400x400 mm</t>
  </si>
  <si>
    <t>2,8,1</t>
  </si>
  <si>
    <t>2,7,2</t>
  </si>
  <si>
    <t>Sur trottoirs</t>
  </si>
  <si>
    <t>5,3,5</t>
  </si>
  <si>
    <t>MACONNERIE</t>
  </si>
  <si>
    <t>8,1,1</t>
  </si>
  <si>
    <t>7,1,1</t>
  </si>
  <si>
    <t>avec remblai en matériaux GNTA 2  0/31,5</t>
  </si>
  <si>
    <t>5,5,1</t>
  </si>
  <si>
    <t>8,2,1</t>
  </si>
  <si>
    <t>9,1,1</t>
  </si>
  <si>
    <t>8,3,1</t>
  </si>
  <si>
    <t>Plan de récolement Voirie</t>
  </si>
  <si>
    <t>Géoréférencé en format DWG et PDF</t>
  </si>
  <si>
    <t>Fermeture à la circulation</t>
  </si>
  <si>
    <t>1,4,1</t>
  </si>
  <si>
    <t>9,1,2</t>
  </si>
  <si>
    <t>Pièce PVC/béton diamètre 125 mm</t>
  </si>
  <si>
    <r>
      <t>Maîtrise d'œuvre VRD</t>
    </r>
    <r>
      <rPr>
        <sz val="12"/>
        <rFont val="Arial Narrow"/>
        <family val="2"/>
      </rPr>
      <t xml:space="preserve"> :</t>
    </r>
  </si>
  <si>
    <t xml:space="preserve"> DETAIL QUANTITATIF ESTIMATIF VALANT BORDEREAU DES PRIX UNITAIRES</t>
  </si>
  <si>
    <t>DETAIL QUANTITATIF ESTIMATIF VALANT BORDEREAU DES PRIX UNITAIRES</t>
  </si>
  <si>
    <t>3,7,1</t>
  </si>
  <si>
    <t>COMMUNE D'ARGENTONNAY</t>
  </si>
  <si>
    <t>11 Place Léopold BERGEON</t>
  </si>
  <si>
    <t>79150 ARGENTONNAY</t>
  </si>
  <si>
    <t>Tél: 05 49 65 70 22</t>
  </si>
  <si>
    <t>Aménagement quai de bus " Rue de la Gendarmerie" sur la commune d'ARGENTONNAY</t>
  </si>
  <si>
    <t>DICT</t>
  </si>
  <si>
    <t>Panneau AB3a + M9c</t>
  </si>
  <si>
    <t>2,3,1</t>
  </si>
  <si>
    <t>2,3,2</t>
  </si>
  <si>
    <t>Profil AVT</t>
  </si>
  <si>
    <t>2,5,1</t>
  </si>
  <si>
    <t xml:space="preserve">Dépose de canalisation </t>
  </si>
  <si>
    <t xml:space="preserve">Béton diamètre 300 mm </t>
  </si>
  <si>
    <t xml:space="preserve">PVC diamètre 200 mm </t>
  </si>
  <si>
    <t xml:space="preserve">Décapage de terre végétale </t>
  </si>
  <si>
    <t>3,1,1</t>
  </si>
  <si>
    <t>Chaussée enrobé  sur 65 cm pour constitution de structure</t>
  </si>
  <si>
    <t>Quai de bus en enrobé sur 50 cm pour constitution de structure</t>
  </si>
  <si>
    <t>Trottoirs en enrobé sur 35 cm pour constitution de structure</t>
  </si>
  <si>
    <t xml:space="preserve">Terrassement en pleine masse </t>
  </si>
  <si>
    <t>Chaussée enrobé  GNT A 0/80 sur 30 cm pour constitution de structure</t>
  </si>
  <si>
    <t>Chaussée enrobé  GNT  2  A 0/31,5 sur 15 cm pour constitution de structure</t>
  </si>
  <si>
    <t>3,4,1</t>
  </si>
  <si>
    <t xml:space="preserve">Chaussée enrobé  </t>
  </si>
  <si>
    <t>Objectif Portance EV 2&gt;50 MPA</t>
  </si>
  <si>
    <t>Pour une grille  en fonte  type AV profil T CE NF CL 400  PMR</t>
  </si>
  <si>
    <t>Fourniture et mise en œuvre d'une couche d'accrochage  à l'émulsion de bitume à 69% à 300 gr/m2</t>
  </si>
  <si>
    <t xml:space="preserve">Fourniture et mise en œuvre d'une grave bitume 0/14 classe III </t>
  </si>
  <si>
    <t>Couche 2 épaisseur de 9 cm</t>
  </si>
  <si>
    <t>Couche 1 épaisseur de 5 cm</t>
  </si>
  <si>
    <t xml:space="preserve">Fourniture et mise en œuvre d'un enrobé noir à chaud </t>
  </si>
  <si>
    <t>Fourniture et pose de bordures en préfabriqué béton</t>
  </si>
  <si>
    <t>Bordures profil CR1 classe T</t>
  </si>
  <si>
    <t>Bordures de quai de bus Hauteur de vue 18 cm classe U</t>
  </si>
  <si>
    <t>Plus value au prix 5,5,1 pour bordure en sifflet gauche 18/14 cm classe U</t>
  </si>
  <si>
    <t>Bordures profil T2 hautes classe U</t>
  </si>
  <si>
    <t>Bordures profil T2 basses classe U</t>
  </si>
  <si>
    <t>5,3,6</t>
  </si>
  <si>
    <t>BB SG 0/10 sur 6 cm sur chaussée</t>
  </si>
  <si>
    <t>5,4,2</t>
  </si>
  <si>
    <t>BB  0/6 sur 5 cm sur quai de bus et trottoirs</t>
  </si>
  <si>
    <t>Fourniture et pose de panneau de signalisation</t>
  </si>
  <si>
    <t>Panneau C6 gamme petite CL II</t>
  </si>
  <si>
    <t>7,1,2</t>
  </si>
  <si>
    <t>Panneau B6d +m6h gamme petite CL II</t>
  </si>
  <si>
    <t xml:space="preserve">Fourniture et mise en œuvre de résine à froid </t>
  </si>
  <si>
    <t>Zébra couleur jaune pour arrêt de bus</t>
  </si>
  <si>
    <t>7,2,2</t>
  </si>
  <si>
    <t xml:space="preserve">Cédez le passage </t>
  </si>
  <si>
    <t>7,2,3</t>
  </si>
  <si>
    <t>Logo handicapé</t>
  </si>
  <si>
    <t>7,4,1</t>
  </si>
  <si>
    <t>7,2,4</t>
  </si>
  <si>
    <t>Pictogramme piéton</t>
  </si>
  <si>
    <t>7,2,5</t>
  </si>
  <si>
    <t xml:space="preserve">Té de stationnement </t>
  </si>
  <si>
    <t>7,2,6</t>
  </si>
  <si>
    <t xml:space="preserve">Ligne de stationnement </t>
  </si>
  <si>
    <t>7,2,7</t>
  </si>
  <si>
    <t>Ligne de cheminement piéton</t>
  </si>
  <si>
    <t>7,2,8</t>
  </si>
  <si>
    <t>Surface hachurée</t>
  </si>
  <si>
    <t>Mise en œuvre de remblai</t>
  </si>
  <si>
    <t>Mise en œuvre de remblai technique en contrefort de mur</t>
  </si>
  <si>
    <t>4,2,1,2</t>
  </si>
  <si>
    <t xml:space="preserve">TRAVAUX DE REVETEMENT DE SURFACE - BORDURES </t>
  </si>
  <si>
    <t>Mise en œuvre de terre végétale</t>
  </si>
  <si>
    <t>8,4,1</t>
  </si>
  <si>
    <t>Talutage des parcelles en limite voie publique</t>
  </si>
  <si>
    <t>Talutage sur limite privative</t>
  </si>
  <si>
    <t>Fourniture et mise en œuvre d'un drainage en pied de mur</t>
  </si>
  <si>
    <t>Fourniture et mise en œuvre de plots béton</t>
  </si>
  <si>
    <t>8,5,1</t>
  </si>
  <si>
    <t>Pour fixation abris bus , plot 0,50x0,50x0,50 m</t>
  </si>
  <si>
    <t>AMENAGEMENTS PAYSAGERS</t>
  </si>
  <si>
    <t>Fourniture et pose d'une clôture en panneaux rigides</t>
  </si>
  <si>
    <t>Clôture hauteur 1,23 m</t>
  </si>
  <si>
    <t>Clôture hauteur 1,73 m</t>
  </si>
  <si>
    <t>LOT UNIQUE - VRD</t>
  </si>
  <si>
    <t>OPERATION : Aménagement Quai de bus "Rue de la Gendarmerie" sur la commune d'ARGENTONNAY (79)</t>
  </si>
  <si>
    <t>Abattage d'arbre</t>
  </si>
  <si>
    <t>Arbre H &lt; ou = à 10,00 m</t>
  </si>
  <si>
    <t>Longrines préfabriquées H= 1,70 m  HHS = 1,00 m à 1,50 m</t>
  </si>
  <si>
    <t>Haie H&lt; ou = à 5,00 m Epaisseur &lt; ou = à 2,00 m</t>
  </si>
  <si>
    <t>Terrassement en déblais pour encoffrement ( purges en provision)</t>
  </si>
  <si>
    <t xml:space="preserve">Chaussée en enrobé </t>
  </si>
  <si>
    <t>Structure de voirie ( purges en provision)</t>
  </si>
  <si>
    <t>3,8,1</t>
  </si>
  <si>
    <t>Sur épaisseur variable</t>
  </si>
  <si>
    <t>3,9,1</t>
  </si>
  <si>
    <t>3,9,1,1</t>
  </si>
  <si>
    <t>2,4,1</t>
  </si>
  <si>
    <t>2,10,1</t>
  </si>
  <si>
    <t>Dépose bande podotactiles</t>
  </si>
  <si>
    <t>En résine méthalycrate</t>
  </si>
  <si>
    <t xml:space="preserve">Fourniture et pose de bande podotactiles </t>
  </si>
  <si>
    <t>Béton préfabriqué couleur blanche</t>
  </si>
  <si>
    <t>7,2,9</t>
  </si>
  <si>
    <t>Défrichage de haie</t>
  </si>
  <si>
    <t>Quai de bus enrobé GNT2 A  0/31,5 sur 47 cm pour constitution de structure</t>
  </si>
  <si>
    <t>Trottoirs enrobé   GNT2 A  0/ 31,5 sur 30 cm pour constitution de structure</t>
  </si>
  <si>
    <t>Quai de bus enrobé</t>
  </si>
  <si>
    <t>Trottoirs enrobé</t>
  </si>
  <si>
    <t>Fourniture et mise en œuvre d'un engazonnement</t>
  </si>
  <si>
    <t>9,2,1</t>
  </si>
  <si>
    <t>Fourniture et mise en œuvre d'une structure de voirie en GNT 2 A 0/31,5</t>
  </si>
  <si>
    <t>Pour un diamètre 160 mm</t>
  </si>
  <si>
    <t>Pièce PVC/béton diamètre 160 mm</t>
  </si>
  <si>
    <t>4,5,1</t>
  </si>
  <si>
    <t>4,6,1</t>
  </si>
  <si>
    <t>5,6,1</t>
  </si>
  <si>
    <t>5,7,1</t>
  </si>
  <si>
    <t>7,3,1</t>
  </si>
  <si>
    <t>Fourniture et mise en œuvre d'un joint de rive à la résine noire</t>
  </si>
  <si>
    <t>8,6,1</t>
  </si>
  <si>
    <t>semi de gazon rustique</t>
  </si>
  <si>
    <t xml:space="preserve">LOT UNIQUE - VOIRIE - RESEAUX DIVERS - MAÇONNERIE  </t>
  </si>
  <si>
    <r>
      <t xml:space="preserve">Maîtrise d’ouvrage :
MAIRIE D'ARGENTONNAY
</t>
    </r>
    <r>
      <rPr>
        <sz val="11"/>
        <color theme="1"/>
        <rFont val="Arial Narrow"/>
        <family val="2"/>
      </rPr>
      <t xml:space="preserve">11 Place Léoplod BERGEON
79150 ARGENTONNAY
Tél : 05 49 65 70 22
Courriel : accueil@argentonnay.fr </t>
    </r>
  </si>
  <si>
    <t>Epaisseur 0,20 m avec stockage pour réemploi</t>
  </si>
  <si>
    <t>Plus value au prix 5,5,1 pour bordure en sifflet droite 18/14 cm classe U</t>
  </si>
  <si>
    <t>Passages piétons</t>
  </si>
  <si>
    <t xml:space="preserve">Mur de soutènement </t>
  </si>
  <si>
    <t>Drain chaussette diamètre 100 mm</t>
  </si>
  <si>
    <t>Mise en œuvre couvert végétale sur 20 cm</t>
  </si>
  <si>
    <t xml:space="preserve">Fourniture et pose d'un mur de soutènement </t>
  </si>
  <si>
    <t>9,3,1</t>
  </si>
  <si>
    <t>Fourniture et pose d'un portillon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</si>
</sst>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-* #,##0.00\ [$€-1]_-;\-* #,##0.00\ [$€-1]_-;_-* &quot;-&quot;??\ [$€-1]_-"/>
    <numFmt numFmtId="165" formatCode="0.0"/>
    <numFmt numFmtId="166" formatCode="#,##0.00\ &quot;€&quot;"/>
    <numFmt numFmtId="167" formatCode="_-* #,##0.00\ [$€-1]_-;\-* #,##0.00\ [$€-1]_-;_-* \-??\ [$€-1]_-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u/>
      <sz val="11"/>
      <name val="Arial Narrow"/>
      <family val="2"/>
    </font>
    <font>
      <b/>
      <sz val="16"/>
      <name val="Arial Narrow"/>
      <family val="2"/>
    </font>
    <font>
      <b/>
      <u/>
      <sz val="12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4"/>
      <name val="Arial Narrow"/>
      <family val="2"/>
    </font>
    <font>
      <sz val="12"/>
      <name val="Arial Narrow"/>
      <family val="2"/>
    </font>
    <font>
      <b/>
      <sz val="13"/>
      <name val="Arial Narrow"/>
      <family val="2"/>
    </font>
    <font>
      <sz val="11"/>
      <color rgb="FFC00000"/>
      <name val="Arial"/>
      <family val="2"/>
    </font>
    <font>
      <sz val="11"/>
      <color rgb="FF0070C0"/>
      <name val="Arial"/>
      <family val="2"/>
    </font>
    <font>
      <b/>
      <sz val="12"/>
      <color rgb="FF00B050"/>
      <name val="Arial Narrow"/>
      <family val="2"/>
    </font>
    <font>
      <sz val="11"/>
      <color theme="1"/>
      <name val="Arial Narrow"/>
      <family val="2"/>
    </font>
    <font>
      <b/>
      <sz val="11"/>
      <color rgb="FFFF0000"/>
      <name val="Arial Narrow"/>
      <family val="2"/>
    </font>
    <font>
      <sz val="11"/>
      <color rgb="FFFF0000"/>
      <name val="Arial Narrow"/>
      <family val="2"/>
    </font>
    <font>
      <b/>
      <sz val="11"/>
      <color theme="1"/>
      <name val="Arial Narrow"/>
      <family val="2"/>
    </font>
    <font>
      <b/>
      <sz val="12"/>
      <color rgb="FF000000"/>
      <name val="Arial Narrow"/>
      <family val="2"/>
    </font>
    <font>
      <b/>
      <sz val="16"/>
      <color theme="1"/>
      <name val="Arial Narrow"/>
      <family val="2"/>
    </font>
    <font>
      <b/>
      <sz val="18"/>
      <color theme="1"/>
      <name val="Arial Narrow"/>
      <family val="2"/>
    </font>
    <font>
      <u/>
      <sz val="12"/>
      <name val="Arial Narrow"/>
      <family val="2"/>
    </font>
    <font>
      <b/>
      <i/>
      <sz val="12"/>
      <name val="Arial Narrow"/>
      <family val="2"/>
    </font>
    <font>
      <sz val="11"/>
      <color rgb="FFC00000"/>
      <name val="Arial Narrow"/>
      <family val="2"/>
    </font>
    <font>
      <sz val="12"/>
      <color rgb="FFC00000"/>
      <name val="Arial Narrow"/>
      <family val="2"/>
    </font>
    <font>
      <b/>
      <sz val="14"/>
      <color rgb="FF000000"/>
      <name val="Arial Narrow"/>
      <family val="2"/>
    </font>
    <font>
      <b/>
      <sz val="12"/>
      <color rgb="FF000000"/>
      <name val="Times New Roman"/>
      <family val="1"/>
    </font>
    <font>
      <b/>
      <sz val="18"/>
      <color rgb="FF000000"/>
      <name val="Arial Narrow"/>
      <family val="2"/>
    </font>
    <font>
      <b/>
      <sz val="16"/>
      <color rgb="FFFF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Arial Black"/>
      <family val="2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1">
    <xf numFmtId="0" fontId="0" fillId="0" borderId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7" fontId="5" fillId="0" borderId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" fillId="0" borderId="0"/>
  </cellStyleXfs>
  <cellXfs count="218">
    <xf numFmtId="0" fontId="0" fillId="0" borderId="0" xfId="0"/>
    <xf numFmtId="0" fontId="4" fillId="0" borderId="0" xfId="0" applyFont="1"/>
    <xf numFmtId="0" fontId="3" fillId="0" borderId="0" xfId="0" applyFont="1"/>
    <xf numFmtId="0" fontId="19" fillId="0" borderId="0" xfId="0" applyFont="1"/>
    <xf numFmtId="0" fontId="20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66" fontId="9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166" fontId="8" fillId="2" borderId="3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166" fontId="9" fillId="0" borderId="2" xfId="0" applyNumberFormat="1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166" fontId="9" fillId="3" borderId="2" xfId="0" applyNumberFormat="1" applyFont="1" applyFill="1" applyBorder="1" applyAlignment="1">
      <alignment horizontal="center" vertical="center"/>
    </xf>
    <xf numFmtId="166" fontId="14" fillId="3" borderId="4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vertical="center"/>
    </xf>
    <xf numFmtId="166" fontId="14" fillId="0" borderId="5" xfId="0" applyNumberFormat="1" applyFont="1" applyBorder="1" applyAlignment="1">
      <alignment horizontal="center" vertical="center"/>
    </xf>
    <xf numFmtId="166" fontId="14" fillId="0" borderId="2" xfId="0" applyNumberFormat="1" applyFont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166" fontId="9" fillId="4" borderId="8" xfId="0" applyNumberFormat="1" applyFont="1" applyFill="1" applyBorder="1" applyAlignment="1">
      <alignment horizontal="center" vertical="center"/>
    </xf>
    <xf numFmtId="166" fontId="9" fillId="4" borderId="9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5" xfId="0" applyFont="1" applyBorder="1" applyAlignment="1">
      <alignment vertical="center"/>
    </xf>
    <xf numFmtId="166" fontId="9" fillId="0" borderId="5" xfId="0" applyNumberFormat="1" applyFont="1" applyBorder="1" applyAlignment="1">
      <alignment horizontal="center" vertical="center"/>
    </xf>
    <xf numFmtId="0" fontId="9" fillId="6" borderId="2" xfId="0" applyFont="1" applyFill="1" applyBorder="1" applyAlignment="1">
      <alignment vertical="center"/>
    </xf>
    <xf numFmtId="166" fontId="9" fillId="6" borderId="2" xfId="0" applyNumberFormat="1" applyFont="1" applyFill="1" applyBorder="1" applyAlignment="1">
      <alignment horizontal="center" vertical="center"/>
    </xf>
    <xf numFmtId="166" fontId="9" fillId="6" borderId="4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2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166" fontId="9" fillId="0" borderId="1" xfId="0" applyNumberFormat="1" applyFont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166" fontId="9" fillId="4" borderId="14" xfId="0" applyNumberFormat="1" applyFont="1" applyFill="1" applyBorder="1" applyAlignment="1">
      <alignment horizontal="center" vertical="center"/>
    </xf>
    <xf numFmtId="166" fontId="9" fillId="4" borderId="12" xfId="0" applyNumberFormat="1" applyFont="1" applyFill="1" applyBorder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2" fontId="8" fillId="2" borderId="3" xfId="0" applyNumberFormat="1" applyFont="1" applyFill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/>
    </xf>
    <xf numFmtId="2" fontId="14" fillId="0" borderId="5" xfId="0" applyNumberFormat="1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2" fontId="18" fillId="5" borderId="15" xfId="0" applyNumberFormat="1" applyFont="1" applyFill="1" applyBorder="1" applyAlignment="1">
      <alignment vertical="center"/>
    </xf>
    <xf numFmtId="166" fontId="18" fillId="5" borderId="2" xfId="0" applyNumberFormat="1" applyFont="1" applyFill="1" applyBorder="1" applyAlignment="1">
      <alignment vertical="center"/>
    </xf>
    <xf numFmtId="166" fontId="18" fillId="5" borderId="4" xfId="0" applyNumberFormat="1" applyFont="1" applyFill="1" applyBorder="1" applyAlignment="1">
      <alignment horizontal="center" vertical="center"/>
    </xf>
    <xf numFmtId="0" fontId="8" fillId="6" borderId="15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2" fontId="9" fillId="0" borderId="16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165" fontId="8" fillId="6" borderId="15" xfId="0" applyNumberFormat="1" applyFont="1" applyFill="1" applyBorder="1" applyAlignment="1">
      <alignment horizontal="center" vertical="center"/>
    </xf>
    <xf numFmtId="165" fontId="9" fillId="0" borderId="16" xfId="0" applyNumberFormat="1" applyFont="1" applyBorder="1" applyAlignment="1">
      <alignment horizontal="center" vertical="center"/>
    </xf>
    <xf numFmtId="165" fontId="8" fillId="0" borderId="5" xfId="0" applyNumberFormat="1" applyFont="1" applyBorder="1" applyAlignment="1">
      <alignment horizontal="center" vertical="center"/>
    </xf>
    <xf numFmtId="2" fontId="8" fillId="6" borderId="15" xfId="0" applyNumberFormat="1" applyFont="1" applyFill="1" applyBorder="1" applyAlignment="1">
      <alignment horizontal="center" vertical="center"/>
    </xf>
    <xf numFmtId="165" fontId="8" fillId="6" borderId="3" xfId="0" applyNumberFormat="1" applyFont="1" applyFill="1" applyBorder="1" applyAlignment="1">
      <alignment horizontal="center" vertical="center"/>
    </xf>
    <xf numFmtId="0" fontId="9" fillId="0" borderId="15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9" fillId="6" borderId="15" xfId="0" applyFont="1" applyFill="1" applyBorder="1" applyAlignment="1">
      <alignment vertical="center"/>
    </xf>
    <xf numFmtId="0" fontId="10" fillId="0" borderId="0" xfId="27" applyFont="1" applyAlignment="1">
      <alignment vertical="center"/>
    </xf>
    <xf numFmtId="0" fontId="17" fillId="0" borderId="0" xfId="27" applyFont="1" applyAlignment="1">
      <alignment horizontal="left" vertical="center"/>
    </xf>
    <xf numFmtId="0" fontId="29" fillId="0" borderId="0" xfId="27" applyFont="1" applyAlignment="1">
      <alignment vertical="center"/>
    </xf>
    <xf numFmtId="0" fontId="29" fillId="0" borderId="0" xfId="27" applyFont="1" applyAlignment="1" applyProtection="1">
      <alignment vertical="center"/>
      <protection locked="0"/>
    </xf>
    <xf numFmtId="0" fontId="30" fillId="0" borderId="0" xfId="27" applyFont="1" applyAlignment="1" applyProtection="1">
      <alignment vertical="center"/>
      <protection locked="0"/>
    </xf>
    <xf numFmtId="0" fontId="17" fillId="0" borderId="0" xfId="27" applyFont="1" applyAlignment="1" applyProtection="1">
      <alignment vertical="center"/>
      <protection locked="0"/>
    </xf>
    <xf numFmtId="0" fontId="21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32" fillId="0" borderId="0" xfId="0" applyFont="1"/>
    <xf numFmtId="0" fontId="31" fillId="0" borderId="20" xfId="0" applyFont="1" applyBorder="1"/>
    <xf numFmtId="165" fontId="9" fillId="0" borderId="0" xfId="0" applyNumberFormat="1" applyFont="1" applyAlignment="1">
      <alignment horizontal="center" vertical="center"/>
    </xf>
    <xf numFmtId="0" fontId="1" fillId="0" borderId="0" xfId="30"/>
    <xf numFmtId="0" fontId="22" fillId="0" borderId="0" xfId="30" applyFont="1" applyAlignment="1">
      <alignment horizontal="left"/>
    </xf>
    <xf numFmtId="0" fontId="26" fillId="0" borderId="0" xfId="30" applyFont="1" applyAlignment="1">
      <alignment horizontal="left" vertical="center"/>
    </xf>
    <xf numFmtId="0" fontId="34" fillId="0" borderId="0" xfId="30" applyFont="1" applyAlignment="1">
      <alignment vertical="center" wrapText="1"/>
    </xf>
    <xf numFmtId="0" fontId="26" fillId="0" borderId="22" xfId="30" applyFont="1" applyBorder="1" applyAlignment="1">
      <alignment horizontal="left" vertical="center" wrapText="1"/>
    </xf>
    <xf numFmtId="0" fontId="26" fillId="0" borderId="0" xfId="30" applyFont="1" applyAlignment="1">
      <alignment horizontal="left" vertical="center" wrapText="1"/>
    </xf>
    <xf numFmtId="0" fontId="37" fillId="0" borderId="0" xfId="30" applyFont="1"/>
    <xf numFmtId="0" fontId="38" fillId="0" borderId="0" xfId="30" applyFont="1" applyAlignment="1">
      <alignment horizontal="justify" vertical="center"/>
    </xf>
    <xf numFmtId="166" fontId="24" fillId="0" borderId="5" xfId="0" applyNumberFormat="1" applyFont="1" applyBorder="1" applyAlignment="1">
      <alignment horizontal="center" vertical="center"/>
    </xf>
    <xf numFmtId="166" fontId="24" fillId="0" borderId="0" xfId="0" applyNumberFormat="1" applyFont="1" applyAlignment="1">
      <alignment horizontal="center" vertical="center"/>
    </xf>
    <xf numFmtId="165" fontId="23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165" fontId="24" fillId="0" borderId="1" xfId="0" applyNumberFormat="1" applyFont="1" applyBorder="1" applyAlignment="1">
      <alignment horizontal="center" vertical="center"/>
    </xf>
    <xf numFmtId="166" fontId="24" fillId="0" borderId="1" xfId="0" applyNumberFormat="1" applyFont="1" applyBorder="1" applyAlignment="1">
      <alignment horizontal="center" vertical="center"/>
    </xf>
    <xf numFmtId="165" fontId="24" fillId="0" borderId="0" xfId="0" applyNumberFormat="1" applyFont="1" applyAlignment="1">
      <alignment horizontal="center" vertical="center"/>
    </xf>
    <xf numFmtId="165" fontId="23" fillId="0" borderId="5" xfId="0" applyNumberFormat="1" applyFont="1" applyBorder="1" applyAlignment="1">
      <alignment horizontal="center" vertical="center"/>
    </xf>
    <xf numFmtId="0" fontId="24" fillId="0" borderId="5" xfId="0" applyFont="1" applyBorder="1" applyAlignment="1">
      <alignment horizontal="left" vertical="center"/>
    </xf>
    <xf numFmtId="2" fontId="9" fillId="6" borderId="2" xfId="0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166" fontId="9" fillId="4" borderId="11" xfId="0" applyNumberFormat="1" applyFont="1" applyFill="1" applyBorder="1" applyAlignment="1">
      <alignment horizontal="center" vertical="center"/>
    </xf>
    <xf numFmtId="166" fontId="9" fillId="4" borderId="4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23" xfId="0" applyFont="1" applyBorder="1" applyAlignment="1">
      <alignment horizontal="center" vertical="center"/>
    </xf>
    <xf numFmtId="2" fontId="8" fillId="0" borderId="24" xfId="0" applyNumberFormat="1" applyFont="1" applyBorder="1" applyAlignment="1">
      <alignment horizontal="center" vertical="center"/>
    </xf>
    <xf numFmtId="166" fontId="9" fillId="0" borderId="23" xfId="0" applyNumberFormat="1" applyFont="1" applyBorder="1" applyAlignment="1">
      <alignment horizontal="center" vertical="center"/>
    </xf>
    <xf numFmtId="166" fontId="9" fillId="0" borderId="10" xfId="0" applyNumberFormat="1" applyFont="1" applyBorder="1" applyAlignment="1">
      <alignment horizontal="center" vertical="center"/>
    </xf>
    <xf numFmtId="166" fontId="9" fillId="4" borderId="2" xfId="0" applyNumberFormat="1" applyFont="1" applyFill="1" applyBorder="1" applyAlignment="1">
      <alignment horizontal="center" vertical="center"/>
    </xf>
    <xf numFmtId="0" fontId="17" fillId="0" borderId="5" xfId="27" applyFont="1" applyBorder="1" applyAlignment="1">
      <alignment horizontal="left" vertical="center"/>
    </xf>
    <xf numFmtId="0" fontId="11" fillId="0" borderId="5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10" fillId="0" borderId="0" xfId="0" applyFont="1" applyAlignment="1">
      <alignment vertical="center"/>
    </xf>
    <xf numFmtId="165" fontId="9" fillId="0" borderId="21" xfId="0" applyNumberFormat="1" applyFont="1" applyBorder="1" applyAlignment="1">
      <alignment horizontal="center" vertical="center"/>
    </xf>
    <xf numFmtId="0" fontId="18" fillId="0" borderId="15" xfId="0" applyFont="1" applyBorder="1" applyAlignment="1">
      <alignment horizontal="right" vertical="center"/>
    </xf>
    <xf numFmtId="0" fontId="18" fillId="0" borderId="2" xfId="0" applyFont="1" applyBorder="1" applyAlignment="1">
      <alignment horizontal="right" vertical="center"/>
    </xf>
    <xf numFmtId="2" fontId="18" fillId="0" borderId="2" xfId="0" applyNumberFormat="1" applyFont="1" applyBorder="1" applyAlignment="1">
      <alignment vertical="center"/>
    </xf>
    <xf numFmtId="166" fontId="18" fillId="0" borderId="2" xfId="0" applyNumberFormat="1" applyFont="1" applyBorder="1" applyAlignment="1">
      <alignment vertical="center"/>
    </xf>
    <xf numFmtId="166" fontId="18" fillId="0" borderId="4" xfId="0" applyNumberFormat="1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2" fontId="18" fillId="0" borderId="0" xfId="0" applyNumberFormat="1" applyFont="1" applyAlignment="1">
      <alignment vertical="center"/>
    </xf>
    <xf numFmtId="166" fontId="18" fillId="0" borderId="0" xfId="0" applyNumberFormat="1" applyFont="1" applyAlignment="1">
      <alignment vertical="center"/>
    </xf>
    <xf numFmtId="166" fontId="18" fillId="0" borderId="0" xfId="0" applyNumberFormat="1" applyFont="1" applyAlignment="1">
      <alignment horizontal="center" vertical="center"/>
    </xf>
    <xf numFmtId="0" fontId="8" fillId="6" borderId="25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166" fontId="14" fillId="0" borderId="0" xfId="0" applyNumberFormat="1" applyFont="1" applyAlignment="1">
      <alignment horizontal="center" vertical="center"/>
    </xf>
    <xf numFmtId="0" fontId="9" fillId="9" borderId="25" xfId="0" applyFont="1" applyFill="1" applyBorder="1" applyAlignment="1">
      <alignment horizontal="center" vertical="center"/>
    </xf>
    <xf numFmtId="0" fontId="9" fillId="9" borderId="2" xfId="0" applyFont="1" applyFill="1" applyBorder="1" applyAlignment="1">
      <alignment horizontal="center" vertical="center"/>
    </xf>
    <xf numFmtId="2" fontId="9" fillId="9" borderId="2" xfId="0" applyNumberFormat="1" applyFont="1" applyFill="1" applyBorder="1" applyAlignment="1">
      <alignment horizontal="center" vertical="center"/>
    </xf>
    <xf numFmtId="166" fontId="9" fillId="9" borderId="2" xfId="0" applyNumberFormat="1" applyFont="1" applyFill="1" applyBorder="1" applyAlignment="1">
      <alignment horizontal="center" vertical="center"/>
    </xf>
    <xf numFmtId="166" fontId="9" fillId="9" borderId="4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166" fontId="8" fillId="0" borderId="0" xfId="0" applyNumberFormat="1" applyFont="1" applyAlignment="1">
      <alignment vertical="center"/>
    </xf>
    <xf numFmtId="166" fontId="9" fillId="6" borderId="4" xfId="0" applyNumberFormat="1" applyFont="1" applyFill="1" applyBorder="1" applyAlignment="1">
      <alignment vertical="center"/>
    </xf>
    <xf numFmtId="166" fontId="10" fillId="0" borderId="0" xfId="0" applyNumberFormat="1" applyFont="1" applyAlignment="1">
      <alignment vertical="center"/>
    </xf>
    <xf numFmtId="2" fontId="9" fillId="4" borderId="11" xfId="0" applyNumberFormat="1" applyFont="1" applyFill="1" applyBorder="1" applyAlignment="1">
      <alignment horizontal="center" vertical="center"/>
    </xf>
    <xf numFmtId="2" fontId="9" fillId="3" borderId="2" xfId="0" applyNumberFormat="1" applyFont="1" applyFill="1" applyBorder="1" applyAlignment="1">
      <alignment horizontal="center" vertical="center"/>
    </xf>
    <xf numFmtId="2" fontId="9" fillId="4" borderId="7" xfId="0" applyNumberFormat="1" applyFont="1" applyFill="1" applyBorder="1" applyAlignment="1">
      <alignment horizontal="center" vertical="center"/>
    </xf>
    <xf numFmtId="2" fontId="9" fillId="4" borderId="17" xfId="0" applyNumberFormat="1" applyFont="1" applyFill="1" applyBorder="1" applyAlignment="1">
      <alignment horizontal="center" vertical="center"/>
    </xf>
    <xf numFmtId="2" fontId="9" fillId="4" borderId="14" xfId="0" applyNumberFormat="1" applyFont="1" applyFill="1" applyBorder="1" applyAlignment="1">
      <alignment horizontal="center" vertical="center"/>
    </xf>
    <xf numFmtId="2" fontId="8" fillId="0" borderId="0" xfId="0" applyNumberFormat="1" applyFont="1" applyAlignment="1">
      <alignment vertical="center"/>
    </xf>
    <xf numFmtId="2" fontId="10" fillId="0" borderId="0" xfId="0" applyNumberFormat="1" applyFont="1" applyAlignment="1">
      <alignment vertical="center"/>
    </xf>
    <xf numFmtId="2" fontId="9" fillId="6" borderId="2" xfId="0" applyNumberFormat="1" applyFont="1" applyFill="1" applyBorder="1" applyAlignment="1">
      <alignment vertical="center"/>
    </xf>
    <xf numFmtId="0" fontId="15" fillId="0" borderId="5" xfId="0" applyFont="1" applyBorder="1" applyAlignment="1">
      <alignment horizontal="center" vertical="center"/>
    </xf>
    <xf numFmtId="2" fontId="9" fillId="4" borderId="6" xfId="0" applyNumberFormat="1" applyFont="1" applyFill="1" applyBorder="1" applyAlignment="1">
      <alignment horizontal="center" vertical="center"/>
    </xf>
    <xf numFmtId="166" fontId="9" fillId="4" borderId="6" xfId="0" applyNumberFormat="1" applyFont="1" applyFill="1" applyBorder="1" applyAlignment="1">
      <alignment horizontal="center" vertical="center"/>
    </xf>
    <xf numFmtId="0" fontId="9" fillId="9" borderId="0" xfId="0" applyFont="1" applyFill="1" applyAlignment="1">
      <alignment horizontal="center" vertical="center"/>
    </xf>
    <xf numFmtId="2" fontId="9" fillId="9" borderId="0" xfId="0" applyNumberFormat="1" applyFont="1" applyFill="1" applyAlignment="1">
      <alignment horizontal="center" vertical="center"/>
    </xf>
    <xf numFmtId="166" fontId="9" fillId="9" borderId="0" xfId="0" applyNumberFormat="1" applyFont="1" applyFill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8" fillId="6" borderId="18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vertical="center"/>
    </xf>
    <xf numFmtId="2" fontId="9" fillId="6" borderId="5" xfId="0" applyNumberFormat="1" applyFont="1" applyFill="1" applyBorder="1" applyAlignment="1">
      <alignment horizontal="center" vertical="center"/>
    </xf>
    <xf numFmtId="166" fontId="9" fillId="6" borderId="5" xfId="0" applyNumberFormat="1" applyFont="1" applyFill="1" applyBorder="1" applyAlignment="1">
      <alignment horizontal="center" vertical="center"/>
    </xf>
    <xf numFmtId="166" fontId="9" fillId="6" borderId="19" xfId="0" applyNumberFormat="1" applyFont="1" applyFill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8" fillId="0" borderId="30" xfId="0" quotePrefix="1" applyFont="1" applyBorder="1" applyAlignment="1">
      <alignment horizontal="center" vertical="center"/>
    </xf>
    <xf numFmtId="2" fontId="9" fillId="4" borderId="31" xfId="0" applyNumberFormat="1" applyFont="1" applyFill="1" applyBorder="1" applyAlignment="1">
      <alignment horizontal="center" vertical="center"/>
    </xf>
    <xf numFmtId="166" fontId="9" fillId="4" borderId="31" xfId="0" applyNumberFormat="1" applyFont="1" applyFill="1" applyBorder="1" applyAlignment="1">
      <alignment horizontal="center" vertical="center"/>
    </xf>
    <xf numFmtId="166" fontId="9" fillId="4" borderId="32" xfId="0" applyNumberFormat="1" applyFont="1" applyFill="1" applyBorder="1" applyAlignment="1">
      <alignment horizontal="center" vertical="center"/>
    </xf>
    <xf numFmtId="0" fontId="8" fillId="0" borderId="33" xfId="0" quotePrefix="1" applyFont="1" applyBorder="1" applyAlignment="1">
      <alignment horizontal="center" vertical="center"/>
    </xf>
    <xf numFmtId="166" fontId="9" fillId="4" borderId="28" xfId="0" applyNumberFormat="1" applyFont="1" applyFill="1" applyBorder="1" applyAlignment="1">
      <alignment horizontal="center" vertical="center"/>
    </xf>
    <xf numFmtId="0" fontId="8" fillId="9" borderId="34" xfId="0" applyFont="1" applyFill="1" applyBorder="1" applyAlignment="1">
      <alignment horizontal="center" vertical="center"/>
    </xf>
    <xf numFmtId="166" fontId="9" fillId="9" borderId="13" xfId="0" applyNumberFormat="1" applyFont="1" applyFill="1" applyBorder="1" applyAlignment="1">
      <alignment horizontal="center" vertical="center"/>
    </xf>
    <xf numFmtId="0" fontId="9" fillId="0" borderId="33" xfId="0" quotePrefix="1" applyFont="1" applyBorder="1" applyAlignment="1">
      <alignment horizontal="center" vertical="center"/>
    </xf>
    <xf numFmtId="0" fontId="8" fillId="0" borderId="35" xfId="0" quotePrefix="1" applyFont="1" applyBorder="1" applyAlignment="1">
      <alignment horizontal="center" vertical="center"/>
    </xf>
    <xf numFmtId="166" fontId="9" fillId="4" borderId="7" xfId="0" applyNumberFormat="1" applyFont="1" applyFill="1" applyBorder="1" applyAlignment="1">
      <alignment horizontal="center" vertical="center"/>
    </xf>
    <xf numFmtId="166" fontId="18" fillId="8" borderId="32" xfId="0" applyNumberFormat="1" applyFont="1" applyFill="1" applyBorder="1" applyAlignment="1">
      <alignment horizontal="center" vertical="center"/>
    </xf>
    <xf numFmtId="166" fontId="18" fillId="8" borderId="28" xfId="0" applyNumberFormat="1" applyFont="1" applyFill="1" applyBorder="1" applyAlignment="1">
      <alignment horizontal="center" vertical="center"/>
    </xf>
    <xf numFmtId="166" fontId="18" fillId="8" borderId="9" xfId="0" applyNumberFormat="1" applyFont="1" applyFill="1" applyBorder="1" applyAlignment="1">
      <alignment horizontal="center" vertical="center"/>
    </xf>
    <xf numFmtId="0" fontId="22" fillId="0" borderId="0" xfId="30" applyFont="1" applyAlignment="1">
      <alignment horizontal="left" vertical="center" wrapText="1"/>
    </xf>
    <xf numFmtId="0" fontId="16" fillId="0" borderId="0" xfId="30" applyFont="1" applyAlignment="1">
      <alignment horizontal="left" vertical="center" wrapText="1"/>
    </xf>
    <xf numFmtId="0" fontId="16" fillId="0" borderId="0" xfId="30" applyFont="1" applyAlignment="1">
      <alignment horizontal="left" vertical="center"/>
    </xf>
    <xf numFmtId="0" fontId="33" fillId="0" borderId="0" xfId="30" applyFont="1" applyAlignment="1">
      <alignment horizontal="left" vertical="center" wrapText="1"/>
    </xf>
    <xf numFmtId="0" fontId="28" fillId="0" borderId="0" xfId="30" applyFont="1" applyAlignment="1">
      <alignment horizontal="left" vertical="center"/>
    </xf>
    <xf numFmtId="0" fontId="27" fillId="0" borderId="0" xfId="30" applyFont="1" applyAlignment="1">
      <alignment horizontal="left" vertical="center" wrapText="1"/>
    </xf>
    <xf numFmtId="0" fontId="35" fillId="0" borderId="0" xfId="30" applyFont="1" applyAlignment="1">
      <alignment horizontal="left" vertical="center" wrapText="1"/>
    </xf>
    <xf numFmtId="0" fontId="25" fillId="0" borderId="0" xfId="30" applyFont="1" applyAlignment="1">
      <alignment horizontal="left" vertical="center" wrapText="1"/>
    </xf>
    <xf numFmtId="0" fontId="36" fillId="0" borderId="0" xfId="30" applyFont="1" applyAlignment="1">
      <alignment horizontal="left" vertical="center" wrapText="1"/>
    </xf>
    <xf numFmtId="0" fontId="36" fillId="0" borderId="0" xfId="30" applyFont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6" borderId="15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0" fontId="9" fillId="6" borderId="15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left" vertical="center" wrapText="1"/>
    </xf>
    <xf numFmtId="0" fontId="13" fillId="3" borderId="15" xfId="0" applyFont="1" applyFill="1" applyBorder="1" applyAlignment="1">
      <alignment horizontal="left" vertical="center"/>
    </xf>
    <xf numFmtId="0" fontId="13" fillId="3" borderId="2" xfId="0" applyFont="1" applyFill="1" applyBorder="1" applyAlignment="1">
      <alignment horizontal="left" vertical="center"/>
    </xf>
    <xf numFmtId="49" fontId="14" fillId="0" borderId="5" xfId="0" applyNumberFormat="1" applyFont="1" applyBorder="1" applyAlignment="1">
      <alignment vertical="center" wrapText="1"/>
    </xf>
    <xf numFmtId="0" fontId="18" fillId="5" borderId="15" xfId="0" applyFont="1" applyFill="1" applyBorder="1" applyAlignment="1">
      <alignment horizontal="right" vertical="center"/>
    </xf>
    <xf numFmtId="0" fontId="18" fillId="5" borderId="2" xfId="0" applyFont="1" applyFill="1" applyBorder="1" applyAlignment="1">
      <alignment horizontal="right" vertical="center"/>
    </xf>
    <xf numFmtId="0" fontId="18" fillId="5" borderId="4" xfId="0" applyFont="1" applyFill="1" applyBorder="1" applyAlignment="1">
      <alignment horizontal="right" vertical="center"/>
    </xf>
    <xf numFmtId="49" fontId="9" fillId="0" borderId="31" xfId="0" applyNumberFormat="1" applyFont="1" applyBorder="1" applyAlignment="1">
      <alignment vertical="center" wrapText="1"/>
    </xf>
    <xf numFmtId="0" fontId="9" fillId="0" borderId="14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22" fillId="6" borderId="11" xfId="0" applyFont="1" applyFill="1" applyBorder="1" applyAlignment="1">
      <alignment horizontal="left" vertical="center" wrapText="1"/>
    </xf>
    <xf numFmtId="0" fontId="22" fillId="6" borderId="14" xfId="0" applyFont="1" applyFill="1" applyBorder="1" applyAlignment="1">
      <alignment horizontal="left" vertical="center" wrapText="1"/>
    </xf>
    <xf numFmtId="49" fontId="14" fillId="0" borderId="0" xfId="0" applyNumberFormat="1" applyFont="1" applyAlignment="1">
      <alignment vertical="center" wrapText="1"/>
    </xf>
    <xf numFmtId="49" fontId="9" fillId="9" borderId="11" xfId="0" applyNumberFormat="1" applyFont="1" applyFill="1" applyBorder="1" applyAlignment="1">
      <alignment vertical="center" wrapText="1"/>
    </xf>
    <xf numFmtId="49" fontId="9" fillId="9" borderId="14" xfId="0" applyNumberFormat="1" applyFont="1" applyFill="1" applyBorder="1" applyAlignment="1">
      <alignment vertical="center" wrapText="1"/>
    </xf>
    <xf numFmtId="0" fontId="9" fillId="0" borderId="11" xfId="0" applyFont="1" applyBorder="1" applyAlignment="1">
      <alignment horizontal="left" vertical="center"/>
    </xf>
    <xf numFmtId="4" fontId="30" fillId="0" borderId="0" xfId="27" applyNumberFormat="1" applyFont="1" applyAlignment="1">
      <alignment horizontal="left" vertical="center" wrapText="1"/>
    </xf>
    <xf numFmtId="0" fontId="12" fillId="7" borderId="6" xfId="0" applyFont="1" applyFill="1" applyBorder="1" applyAlignment="1">
      <alignment horizontal="center" vertical="center" wrapText="1"/>
    </xf>
    <xf numFmtId="0" fontId="12" fillId="7" borderId="6" xfId="0" applyFont="1" applyFill="1" applyBorder="1" applyAlignment="1">
      <alignment horizontal="center" vertical="center"/>
    </xf>
    <xf numFmtId="49" fontId="9" fillId="0" borderId="6" xfId="0" applyNumberFormat="1" applyFont="1" applyBorder="1" applyAlignment="1">
      <alignment vertical="center" wrapText="1"/>
    </xf>
    <xf numFmtId="49" fontId="9" fillId="0" borderId="7" xfId="0" applyNumberFormat="1" applyFont="1" applyBorder="1" applyAlignment="1">
      <alignment vertical="center" wrapText="1"/>
    </xf>
    <xf numFmtId="49" fontId="9" fillId="0" borderId="6" xfId="0" applyNumberFormat="1" applyFont="1" applyBorder="1" applyAlignment="1">
      <alignment horizontal="left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6" borderId="18" xfId="0" applyFont="1" applyFill="1" applyBorder="1" applyAlignment="1">
      <alignment horizontal="left" vertical="center" wrapText="1"/>
    </xf>
    <xf numFmtId="0" fontId="9" fillId="6" borderId="5" xfId="0" applyFont="1" applyFill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/>
    </xf>
    <xf numFmtId="49" fontId="9" fillId="9" borderId="26" xfId="0" applyNumberFormat="1" applyFont="1" applyFill="1" applyBorder="1" applyAlignment="1">
      <alignment vertical="center" wrapText="1"/>
    </xf>
    <xf numFmtId="49" fontId="9" fillId="9" borderId="27" xfId="0" applyNumberFormat="1" applyFont="1" applyFill="1" applyBorder="1" applyAlignment="1">
      <alignment vertical="center" wrapText="1"/>
    </xf>
    <xf numFmtId="0" fontId="18" fillId="8" borderId="35" xfId="0" applyFont="1" applyFill="1" applyBorder="1" applyAlignment="1">
      <alignment horizontal="right" vertical="center"/>
    </xf>
    <xf numFmtId="0" fontId="18" fillId="8" borderId="7" xfId="0" applyFont="1" applyFill="1" applyBorder="1" applyAlignment="1">
      <alignment horizontal="right" vertical="center"/>
    </xf>
    <xf numFmtId="0" fontId="18" fillId="8" borderId="33" xfId="0" applyFont="1" applyFill="1" applyBorder="1" applyAlignment="1">
      <alignment horizontal="right" vertical="center"/>
    </xf>
    <xf numFmtId="0" fontId="18" fillId="8" borderId="6" xfId="0" applyFont="1" applyFill="1" applyBorder="1" applyAlignment="1">
      <alignment horizontal="right" vertical="center"/>
    </xf>
    <xf numFmtId="0" fontId="18" fillId="8" borderId="30" xfId="0" applyFont="1" applyFill="1" applyBorder="1" applyAlignment="1">
      <alignment horizontal="right" vertical="center"/>
    </xf>
    <xf numFmtId="0" fontId="18" fillId="8" borderId="31" xfId="0" applyFont="1" applyFill="1" applyBorder="1" applyAlignment="1">
      <alignment horizontal="right" vertical="center"/>
    </xf>
  </cellXfs>
  <cellStyles count="31">
    <cellStyle name="Euro" xfId="1" xr:uid="{00000000-0005-0000-0000-000000000000}"/>
    <cellStyle name="Euro 2" xfId="2" xr:uid="{00000000-0005-0000-0000-000001000000}"/>
    <cellStyle name="Euro 2 2" xfId="3" xr:uid="{00000000-0005-0000-0000-000002000000}"/>
    <cellStyle name="Euro 2 2 2" xfId="4" xr:uid="{00000000-0005-0000-0000-000003000000}"/>
    <cellStyle name="Euro 2 3" xfId="5" xr:uid="{00000000-0005-0000-0000-000004000000}"/>
    <cellStyle name="Euro 3" xfId="6" xr:uid="{00000000-0005-0000-0000-000005000000}"/>
    <cellStyle name="Euro 3 2" xfId="7" xr:uid="{00000000-0005-0000-0000-000006000000}"/>
    <cellStyle name="Euro 3 3" xfId="8" xr:uid="{00000000-0005-0000-0000-000007000000}"/>
    <cellStyle name="Euro 4" xfId="9" xr:uid="{00000000-0005-0000-0000-000008000000}"/>
    <cellStyle name="Euro 5" xfId="10" xr:uid="{00000000-0005-0000-0000-000009000000}"/>
    <cellStyle name="Monétaire 2" xfId="11" xr:uid="{00000000-0005-0000-0000-00000A000000}"/>
    <cellStyle name="Monétaire 2 2" xfId="12" xr:uid="{00000000-0005-0000-0000-00000B000000}"/>
    <cellStyle name="Monétaire 2 2 2" xfId="13" xr:uid="{00000000-0005-0000-0000-00000C000000}"/>
    <cellStyle name="Monétaire 2 3" xfId="14" xr:uid="{00000000-0005-0000-0000-00000D000000}"/>
    <cellStyle name="Monétaire 2 3 2" xfId="15" xr:uid="{00000000-0005-0000-0000-00000E000000}"/>
    <cellStyle name="Monétaire 2 4" xfId="16" xr:uid="{00000000-0005-0000-0000-00000F000000}"/>
    <cellStyle name="Monétaire 2 4 2" xfId="17" xr:uid="{00000000-0005-0000-0000-000010000000}"/>
    <cellStyle name="Monétaire 2 5" xfId="18" xr:uid="{00000000-0005-0000-0000-000011000000}"/>
    <cellStyle name="Monétaire 2 5 2" xfId="19" xr:uid="{00000000-0005-0000-0000-000012000000}"/>
    <cellStyle name="Monétaire 2 6" xfId="20" xr:uid="{00000000-0005-0000-0000-000013000000}"/>
    <cellStyle name="Monétaire 3" xfId="21" xr:uid="{00000000-0005-0000-0000-000014000000}"/>
    <cellStyle name="Monétaire 3 2" xfId="22" xr:uid="{00000000-0005-0000-0000-000015000000}"/>
    <cellStyle name="Monétaire 4" xfId="23" xr:uid="{00000000-0005-0000-0000-000016000000}"/>
    <cellStyle name="Monétaire 4 2" xfId="24" xr:uid="{00000000-0005-0000-0000-000017000000}"/>
    <cellStyle name="Monétaire 5" xfId="25" xr:uid="{00000000-0005-0000-0000-000018000000}"/>
    <cellStyle name="Monétaire 5 2" xfId="26" xr:uid="{00000000-0005-0000-0000-000019000000}"/>
    <cellStyle name="Normal" xfId="0" builtinId="0"/>
    <cellStyle name="Normal 2" xfId="27" xr:uid="{00000000-0005-0000-0000-00001B000000}"/>
    <cellStyle name="Normal 3" xfId="28" xr:uid="{00000000-0005-0000-0000-00001C000000}"/>
    <cellStyle name="Normal 4" xfId="29" xr:uid="{00000000-0005-0000-0000-00001D000000}"/>
    <cellStyle name="Normal 5" xfId="30" xr:uid="{E7B35B73-069E-482C-BF53-C520EC09FC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617220</xdr:colOff>
      <xdr:row>17</xdr:row>
      <xdr:rowOff>220980</xdr:rowOff>
    </xdr:from>
    <xdr:to>
      <xdr:col>7</xdr:col>
      <xdr:colOff>588645</xdr:colOff>
      <xdr:row>17</xdr:row>
      <xdr:rowOff>727710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4EF8203-0A6D-4154-B99A-AAB8252E67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2360" y="6835140"/>
          <a:ext cx="2173605" cy="5067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617220</xdr:colOff>
      <xdr:row>17</xdr:row>
      <xdr:rowOff>220980</xdr:rowOff>
    </xdr:from>
    <xdr:to>
      <xdr:col>7</xdr:col>
      <xdr:colOff>588645</xdr:colOff>
      <xdr:row>17</xdr:row>
      <xdr:rowOff>727710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5ABD0EB0-6269-40A9-BEBC-C3748E7B78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0445" y="6259830"/>
          <a:ext cx="2114550" cy="5067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541020</xdr:colOff>
      <xdr:row>13</xdr:row>
      <xdr:rowOff>175260</xdr:rowOff>
    </xdr:from>
    <xdr:to>
      <xdr:col>7</xdr:col>
      <xdr:colOff>137160</xdr:colOff>
      <xdr:row>14</xdr:row>
      <xdr:rowOff>1124712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3841936-98BF-49B4-BF93-B82CC14939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8640" y="4351020"/>
          <a:ext cx="1005840" cy="11399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493395</xdr:colOff>
      <xdr:row>9</xdr:row>
      <xdr:rowOff>129540</xdr:rowOff>
    </xdr:from>
    <xdr:to>
      <xdr:col>8</xdr:col>
      <xdr:colOff>476250</xdr:colOff>
      <xdr:row>11</xdr:row>
      <xdr:rowOff>182662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F1CB16DC-031F-4A62-A615-6263E91BBE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0495" y="2244090"/>
          <a:ext cx="2371725" cy="5484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160020</xdr:rowOff>
    </xdr:from>
    <xdr:to>
      <xdr:col>7</xdr:col>
      <xdr:colOff>541020</xdr:colOff>
      <xdr:row>5</xdr:row>
      <xdr:rowOff>118872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A5C5E13F-0332-72C6-E95F-85D3E5C6D7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2520" y="160020"/>
          <a:ext cx="1005840" cy="11399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91538-8EC5-4EE8-B215-A10BFBC18D2F}">
  <dimension ref="A1:K30"/>
  <sheetViews>
    <sheetView view="pageBreakPreview" zoomScaleNormal="100" zoomScaleSheetLayoutView="100" workbookViewId="0">
      <selection activeCell="J15" sqref="J15"/>
    </sheetView>
  </sheetViews>
  <sheetFormatPr baseColWidth="10" defaultColWidth="11.5546875" defaultRowHeight="14.4" x14ac:dyDescent="0.3"/>
  <cols>
    <col min="1" max="1" width="9.44140625" style="76" customWidth="1"/>
    <col min="2" max="2" width="11.5546875" style="76"/>
    <col min="3" max="3" width="11.5546875" style="76" customWidth="1"/>
    <col min="4" max="6" width="11.5546875" style="76"/>
    <col min="7" max="7" width="9" style="76" customWidth="1"/>
    <col min="8" max="16384" width="11.5546875" style="76"/>
  </cols>
  <sheetData>
    <row r="1" spans="1:11" ht="15.6" x14ac:dyDescent="0.3">
      <c r="A1" s="77"/>
      <c r="B1" s="77"/>
      <c r="C1" s="77"/>
      <c r="D1" s="77"/>
      <c r="E1" s="78"/>
      <c r="F1" s="77"/>
      <c r="G1" s="77"/>
      <c r="H1" s="77"/>
    </row>
    <row r="2" spans="1:11" ht="42.75" customHeight="1" x14ac:dyDescent="0.3">
      <c r="A2" s="170" t="s">
        <v>66</v>
      </c>
      <c r="B2" s="170"/>
      <c r="C2" s="170"/>
      <c r="D2" s="170"/>
      <c r="E2" s="170"/>
      <c r="F2" s="170"/>
      <c r="G2" s="170"/>
      <c r="H2" s="170"/>
      <c r="I2" s="79"/>
      <c r="J2" s="79"/>
      <c r="K2" s="79"/>
    </row>
    <row r="3" spans="1:11" ht="15" customHeight="1" thickBot="1" x14ac:dyDescent="0.35">
      <c r="A3" s="80"/>
      <c r="B3" s="80"/>
      <c r="C3" s="81"/>
      <c r="D3" s="81"/>
      <c r="E3" s="81"/>
      <c r="F3" s="81"/>
      <c r="G3" s="81"/>
      <c r="H3" s="81"/>
      <c r="I3" s="79"/>
      <c r="J3" s="79"/>
      <c r="K3" s="79"/>
    </row>
    <row r="4" spans="1:11" ht="15" thickTop="1" x14ac:dyDescent="0.3">
      <c r="A4" s="77"/>
      <c r="B4" s="77"/>
      <c r="C4" s="77"/>
      <c r="D4" s="77"/>
      <c r="E4" s="77"/>
      <c r="F4" s="77"/>
      <c r="G4" s="77"/>
      <c r="H4" s="77"/>
    </row>
    <row r="5" spans="1:11" ht="28.5" customHeight="1" x14ac:dyDescent="0.3">
      <c r="A5" s="171" t="s">
        <v>34</v>
      </c>
      <c r="B5" s="171"/>
      <c r="C5" s="171"/>
      <c r="D5" s="171"/>
      <c r="E5" s="171"/>
      <c r="F5" s="171"/>
      <c r="G5" s="171"/>
      <c r="H5" s="171"/>
    </row>
    <row r="6" spans="1:11" ht="15" customHeight="1" thickBot="1" x14ac:dyDescent="0.35">
      <c r="A6" s="80"/>
      <c r="B6" s="80"/>
      <c r="C6" s="81"/>
      <c r="D6" s="81"/>
      <c r="E6" s="81"/>
      <c r="F6" s="81"/>
      <c r="G6" s="81"/>
      <c r="H6" s="81"/>
      <c r="I6" s="79"/>
      <c r="J6" s="79"/>
      <c r="K6" s="79"/>
    </row>
    <row r="7" spans="1:11" ht="15" thickTop="1" x14ac:dyDescent="0.3">
      <c r="A7" s="77"/>
      <c r="B7" s="77"/>
      <c r="C7" s="77"/>
      <c r="D7" s="77"/>
      <c r="E7" s="77"/>
      <c r="F7" s="77"/>
      <c r="G7" s="77"/>
      <c r="H7" s="77"/>
    </row>
    <row r="8" spans="1:11" ht="29.4" customHeight="1" x14ac:dyDescent="0.3">
      <c r="A8" s="172" t="s">
        <v>200</v>
      </c>
      <c r="B8" s="172"/>
      <c r="C8" s="172"/>
      <c r="D8" s="172"/>
      <c r="E8" s="172"/>
      <c r="F8" s="172"/>
      <c r="G8" s="172"/>
      <c r="H8" s="172"/>
    </row>
    <row r="9" spans="1:11" ht="49.2" customHeight="1" x14ac:dyDescent="0.3">
      <c r="A9" s="172"/>
      <c r="B9" s="172"/>
      <c r="C9" s="172"/>
      <c r="D9" s="172"/>
      <c r="E9" s="172"/>
      <c r="F9" s="172"/>
      <c r="G9" s="172"/>
      <c r="H9" s="172"/>
    </row>
    <row r="10" spans="1:11" ht="15" customHeight="1" thickBot="1" x14ac:dyDescent="0.35">
      <c r="A10" s="80"/>
      <c r="B10" s="80"/>
      <c r="C10" s="81"/>
      <c r="D10" s="81"/>
      <c r="E10" s="81"/>
      <c r="F10" s="81"/>
      <c r="G10" s="81"/>
      <c r="H10" s="81"/>
      <c r="I10" s="79"/>
      <c r="J10" s="79"/>
      <c r="K10" s="79"/>
    </row>
    <row r="11" spans="1:11" ht="15" thickTop="1" x14ac:dyDescent="0.3">
      <c r="A11" s="77"/>
      <c r="B11" s="77"/>
      <c r="C11" s="77"/>
      <c r="D11" s="77"/>
      <c r="E11" s="77"/>
      <c r="F11" s="77"/>
      <c r="G11" s="77"/>
      <c r="H11" s="77"/>
    </row>
    <row r="12" spans="1:11" ht="58.95" customHeight="1" x14ac:dyDescent="0.3">
      <c r="A12" s="173" t="s">
        <v>119</v>
      </c>
      <c r="B12" s="173"/>
      <c r="C12" s="173"/>
      <c r="D12" s="173"/>
      <c r="E12" s="173"/>
      <c r="F12" s="173"/>
      <c r="G12" s="173"/>
      <c r="H12" s="173"/>
    </row>
    <row r="13" spans="1:11" ht="15" customHeight="1" thickBot="1" x14ac:dyDescent="0.35">
      <c r="A13" s="80"/>
      <c r="B13" s="80"/>
      <c r="C13" s="81"/>
      <c r="D13" s="81"/>
      <c r="E13" s="81"/>
      <c r="F13" s="81"/>
      <c r="G13" s="81"/>
      <c r="H13" s="81"/>
      <c r="I13" s="79"/>
      <c r="J13" s="79"/>
      <c r="K13" s="79"/>
    </row>
    <row r="14" spans="1:11" ht="15" thickTop="1" x14ac:dyDescent="0.3">
      <c r="A14" s="77"/>
      <c r="B14" s="77"/>
      <c r="C14" s="77"/>
      <c r="D14" s="77"/>
      <c r="E14" s="77"/>
      <c r="F14" s="77"/>
      <c r="G14" s="77"/>
      <c r="H14" s="77"/>
    </row>
    <row r="15" spans="1:11" ht="90" customHeight="1" x14ac:dyDescent="0.3">
      <c r="A15" s="174" t="s">
        <v>238</v>
      </c>
      <c r="B15" s="167"/>
      <c r="C15" s="167"/>
      <c r="D15" s="167"/>
      <c r="E15" s="167"/>
      <c r="F15" s="77"/>
      <c r="G15" s="77"/>
      <c r="H15" s="77"/>
    </row>
    <row r="16" spans="1:11" ht="15" customHeight="1" thickBot="1" x14ac:dyDescent="0.35">
      <c r="A16" s="80"/>
      <c r="B16" s="80"/>
      <c r="C16" s="81"/>
      <c r="D16" s="81"/>
      <c r="E16" s="81"/>
      <c r="F16" s="81"/>
      <c r="G16" s="81"/>
      <c r="H16" s="81"/>
      <c r="I16" s="79"/>
      <c r="J16" s="79"/>
      <c r="K16" s="79"/>
    </row>
    <row r="17" spans="1:11" ht="15" thickTop="1" x14ac:dyDescent="0.3">
      <c r="A17" s="77"/>
      <c r="B17" s="77"/>
      <c r="C17" s="77"/>
      <c r="D17" s="77"/>
      <c r="E17" s="77"/>
      <c r="F17" s="77"/>
      <c r="G17" s="77"/>
      <c r="H17" s="77"/>
    </row>
    <row r="18" spans="1:11" ht="74.400000000000006" customHeight="1" x14ac:dyDescent="0.3">
      <c r="A18" s="167" t="s">
        <v>81</v>
      </c>
      <c r="B18" s="167"/>
      <c r="C18" s="167"/>
      <c r="D18" s="167"/>
      <c r="E18" s="167"/>
      <c r="F18" s="77"/>
      <c r="G18" s="77"/>
      <c r="H18" s="77"/>
    </row>
    <row r="19" spans="1:11" ht="15" customHeight="1" x14ac:dyDescent="0.3">
      <c r="A19" s="81"/>
      <c r="B19" s="81"/>
      <c r="C19" s="81"/>
      <c r="D19" s="81"/>
      <c r="E19" s="81"/>
      <c r="F19" s="81"/>
      <c r="G19" s="81"/>
      <c r="H19" s="81"/>
      <c r="I19" s="79"/>
      <c r="J19" s="79"/>
      <c r="K19" s="79"/>
    </row>
    <row r="20" spans="1:11" ht="16.95" customHeight="1" thickBot="1" x14ac:dyDescent="0.35">
      <c r="A20" s="80"/>
      <c r="B20" s="80"/>
      <c r="C20" s="81"/>
      <c r="D20" s="81"/>
      <c r="E20" s="81"/>
      <c r="F20" s="81"/>
      <c r="G20" s="81"/>
      <c r="H20" s="81"/>
    </row>
    <row r="21" spans="1:11" ht="15" customHeight="1" thickTop="1" x14ac:dyDescent="0.3">
      <c r="A21" s="81"/>
      <c r="B21" s="81"/>
      <c r="C21" s="81"/>
      <c r="D21" s="81"/>
      <c r="E21" s="81"/>
      <c r="F21" s="81"/>
      <c r="G21" s="81"/>
      <c r="H21" s="81"/>
      <c r="I21" s="79"/>
      <c r="J21" s="79"/>
      <c r="K21" s="79"/>
    </row>
    <row r="22" spans="1:11" ht="25.95" customHeight="1" x14ac:dyDescent="0.3">
      <c r="A22" s="175" t="s">
        <v>199</v>
      </c>
      <c r="B22" s="176"/>
      <c r="C22" s="176"/>
      <c r="D22" s="176"/>
      <c r="E22" s="176"/>
      <c r="F22" s="176"/>
      <c r="G22" s="176"/>
      <c r="H22" s="176"/>
      <c r="I22" s="79"/>
      <c r="J22" s="79"/>
      <c r="K22" s="79"/>
    </row>
    <row r="23" spans="1:11" ht="16.2" thickBot="1" x14ac:dyDescent="0.35">
      <c r="A23" s="80"/>
      <c r="B23" s="80"/>
      <c r="C23" s="81"/>
      <c r="D23" s="81"/>
      <c r="E23" s="81"/>
      <c r="F23" s="81"/>
      <c r="G23" s="81"/>
      <c r="H23" s="81"/>
    </row>
    <row r="24" spans="1:11" ht="16.95" customHeight="1" thickTop="1" x14ac:dyDescent="0.3">
      <c r="A24" s="77"/>
      <c r="B24" s="77"/>
      <c r="C24" s="77"/>
      <c r="D24" s="77"/>
      <c r="E24" s="77"/>
      <c r="F24" s="77"/>
      <c r="G24" s="77"/>
      <c r="H24" s="77"/>
    </row>
    <row r="25" spans="1:11" x14ac:dyDescent="0.3">
      <c r="A25" s="77"/>
      <c r="B25" s="77"/>
      <c r="C25" s="77"/>
      <c r="D25" s="77"/>
      <c r="E25" s="77"/>
      <c r="F25" s="77"/>
      <c r="G25" s="77"/>
      <c r="H25" s="77"/>
    </row>
    <row r="26" spans="1:11" ht="23.4" customHeight="1" x14ac:dyDescent="0.3">
      <c r="A26" s="168" t="s">
        <v>82</v>
      </c>
      <c r="B26" s="169"/>
      <c r="C26" s="169"/>
      <c r="D26" s="169"/>
      <c r="E26" s="169"/>
      <c r="F26" s="169"/>
      <c r="G26" s="169"/>
      <c r="H26" s="169"/>
    </row>
    <row r="29" spans="1:11" ht="15.6" x14ac:dyDescent="0.3">
      <c r="D29" s="82"/>
    </row>
    <row r="30" spans="1:11" ht="17.399999999999999" x14ac:dyDescent="0.3">
      <c r="E30" s="83"/>
    </row>
  </sheetData>
  <mergeCells count="8">
    <mergeCell ref="A18:E18"/>
    <mergeCell ref="A26:H26"/>
    <mergeCell ref="A2:H2"/>
    <mergeCell ref="A5:H5"/>
    <mergeCell ref="A8:H9"/>
    <mergeCell ref="A12:H12"/>
    <mergeCell ref="A15:E15"/>
    <mergeCell ref="A22:H22"/>
  </mergeCells>
  <pageMargins left="0.7" right="0.7" top="0.75" bottom="0.75" header="0.3" footer="0.3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234"/>
  <sheetViews>
    <sheetView tabSelected="1" view="pageBreakPreview" zoomScaleNormal="90" zoomScaleSheetLayoutView="100" workbookViewId="0">
      <selection activeCell="M7" sqref="M7"/>
    </sheetView>
  </sheetViews>
  <sheetFormatPr baseColWidth="10" defaultColWidth="11.44140625" defaultRowHeight="13.8" x14ac:dyDescent="0.25"/>
  <cols>
    <col min="1" max="1" width="6.44140625" style="5" customWidth="1"/>
    <col min="2" max="2" width="17.6640625" style="6" customWidth="1"/>
    <col min="3" max="4" width="15.6640625" style="6" customWidth="1"/>
    <col min="5" max="5" width="13.5546875" style="6" customWidth="1"/>
    <col min="6" max="6" width="6" style="6" customWidth="1"/>
    <col min="7" max="7" width="6.77734375" style="45" customWidth="1"/>
    <col min="8" max="8" width="9.5546875" style="7" customWidth="1"/>
    <col min="9" max="9" width="13.33203125" style="7" customWidth="1"/>
    <col min="10" max="10" width="13.44140625" style="3" bestFit="1" customWidth="1"/>
    <col min="11" max="16384" width="11.44140625" style="1"/>
  </cols>
  <sheetData>
    <row r="2" spans="1:9" ht="19.95" customHeight="1" x14ac:dyDescent="0.25">
      <c r="A2" s="65" t="s">
        <v>121</v>
      </c>
      <c r="G2" s="40"/>
    </row>
    <row r="3" spans="1:9" ht="19.95" customHeight="1" x14ac:dyDescent="0.25">
      <c r="A3" s="66" t="s">
        <v>122</v>
      </c>
      <c r="G3" s="40"/>
    </row>
    <row r="4" spans="1:9" ht="19.95" customHeight="1" x14ac:dyDescent="0.25">
      <c r="A4" s="66" t="s">
        <v>123</v>
      </c>
      <c r="G4" s="40"/>
    </row>
    <row r="5" spans="1:9" ht="19.95" customHeight="1" x14ac:dyDescent="0.25">
      <c r="A5" s="66" t="s">
        <v>124</v>
      </c>
      <c r="G5" s="40"/>
    </row>
    <row r="6" spans="1:9" ht="15.6" x14ac:dyDescent="0.25">
      <c r="A6" s="66"/>
      <c r="B6" s="8"/>
      <c r="C6" s="8"/>
      <c r="E6" s="5"/>
      <c r="F6" s="5"/>
      <c r="G6" s="137"/>
      <c r="H6" s="5"/>
      <c r="I6" s="129"/>
    </row>
    <row r="7" spans="1:9" ht="19.95" customHeight="1" x14ac:dyDescent="0.25">
      <c r="A7" s="67" t="s">
        <v>67</v>
      </c>
      <c r="G7" s="40"/>
    </row>
    <row r="8" spans="1:9" ht="19.95" customHeight="1" x14ac:dyDescent="0.25">
      <c r="A8" s="198" t="s">
        <v>125</v>
      </c>
      <c r="B8" s="198"/>
      <c r="C8" s="198"/>
      <c r="D8" s="198"/>
      <c r="E8" s="198"/>
      <c r="F8" s="198"/>
      <c r="G8" s="198"/>
      <c r="H8" s="198"/>
      <c r="I8" s="198"/>
    </row>
    <row r="9" spans="1:9" ht="15.6" x14ac:dyDescent="0.25">
      <c r="A9" s="66"/>
      <c r="B9" s="8"/>
      <c r="C9" s="8"/>
      <c r="E9" s="5"/>
      <c r="F9" s="5"/>
      <c r="G9" s="137"/>
      <c r="H9" s="5"/>
      <c r="I9" s="129"/>
    </row>
    <row r="10" spans="1:9" ht="19.95" customHeight="1" x14ac:dyDescent="0.25">
      <c r="A10" s="68" t="s">
        <v>117</v>
      </c>
      <c r="B10" s="5"/>
      <c r="E10" s="5"/>
      <c r="F10" s="5"/>
      <c r="G10" s="137"/>
      <c r="H10" s="5"/>
      <c r="I10" s="129"/>
    </row>
    <row r="11" spans="1:9" ht="19.95" customHeight="1" x14ac:dyDescent="0.25">
      <c r="A11" s="69" t="s">
        <v>83</v>
      </c>
      <c r="B11" s="72"/>
      <c r="C11" s="72"/>
      <c r="D11" s="72"/>
      <c r="E11" s="5"/>
      <c r="F11" s="5"/>
      <c r="G11" s="137"/>
      <c r="H11" s="5"/>
      <c r="I11" s="129"/>
    </row>
    <row r="12" spans="1:9" ht="19.95" customHeight="1" x14ac:dyDescent="0.25">
      <c r="A12" s="70" t="s">
        <v>68</v>
      </c>
      <c r="G12" s="40"/>
    </row>
    <row r="13" spans="1:9" ht="16.2" thickBot="1" x14ac:dyDescent="0.3">
      <c r="A13" s="66"/>
      <c r="B13" s="8"/>
      <c r="C13" s="8"/>
      <c r="E13" s="5"/>
      <c r="F13" s="5"/>
      <c r="G13" s="137"/>
      <c r="H13" s="5"/>
      <c r="I13" s="129"/>
    </row>
    <row r="14" spans="1:9" ht="7.95" customHeight="1" x14ac:dyDescent="0.25">
      <c r="A14" s="105"/>
      <c r="B14" s="106"/>
      <c r="C14" s="106"/>
      <c r="D14" s="27"/>
      <c r="E14" s="107"/>
      <c r="F14" s="5"/>
      <c r="G14" s="137"/>
      <c r="H14" s="5"/>
      <c r="I14" s="129"/>
    </row>
    <row r="15" spans="1:9" ht="19.95" customHeight="1" x14ac:dyDescent="0.25">
      <c r="A15" s="71" t="s">
        <v>84</v>
      </c>
      <c r="E15" s="71"/>
      <c r="F15" s="108"/>
      <c r="G15" s="138"/>
      <c r="H15" s="71"/>
      <c r="I15" s="131"/>
    </row>
    <row r="16" spans="1:9" ht="19.95" customHeight="1" x14ac:dyDescent="0.25">
      <c r="A16" s="71" t="s">
        <v>17</v>
      </c>
      <c r="B16" s="128"/>
      <c r="C16" s="128"/>
      <c r="D16" s="128"/>
      <c r="E16" s="71"/>
      <c r="F16" s="108"/>
      <c r="G16" s="138"/>
      <c r="H16" s="71"/>
      <c r="I16" s="131"/>
    </row>
    <row r="17" spans="1:9" ht="7.95" customHeight="1" thickBot="1" x14ac:dyDescent="0.3">
      <c r="A17" s="66"/>
      <c r="B17" s="8"/>
      <c r="C17" s="8"/>
      <c r="E17" s="5"/>
      <c r="F17" s="5"/>
      <c r="G17" s="137"/>
      <c r="H17" s="5"/>
      <c r="I17" s="129"/>
    </row>
    <row r="18" spans="1:9" ht="19.95" customHeight="1" x14ac:dyDescent="0.25">
      <c r="A18" s="105"/>
      <c r="B18" s="106"/>
      <c r="C18" s="106"/>
      <c r="D18" s="27"/>
      <c r="E18" s="107"/>
      <c r="F18" s="5"/>
      <c r="G18" s="137"/>
      <c r="H18" s="5"/>
      <c r="I18" s="129"/>
    </row>
    <row r="19" spans="1:9" ht="30" customHeight="1" x14ac:dyDescent="0.25">
      <c r="A19" s="200" t="s">
        <v>118</v>
      </c>
      <c r="B19" s="200"/>
      <c r="C19" s="200"/>
      <c r="D19" s="200"/>
      <c r="E19" s="200"/>
      <c r="F19" s="200"/>
      <c r="G19" s="200"/>
      <c r="H19" s="200"/>
      <c r="I19" s="200"/>
    </row>
    <row r="20" spans="1:9" ht="30" customHeight="1" x14ac:dyDescent="0.25">
      <c r="A20" s="199" t="s">
        <v>237</v>
      </c>
      <c r="B20" s="200"/>
      <c r="C20" s="200"/>
      <c r="D20" s="200"/>
      <c r="E20" s="200"/>
      <c r="F20" s="200"/>
      <c r="G20" s="200"/>
      <c r="H20" s="200"/>
      <c r="I20" s="200"/>
    </row>
    <row r="21" spans="1:9" ht="14.4" thickBot="1" x14ac:dyDescent="0.3">
      <c r="A21" s="26"/>
      <c r="G21" s="40"/>
    </row>
    <row r="22" spans="1:9" customFormat="1" ht="30" customHeight="1" thickBot="1" x14ac:dyDescent="0.3">
      <c r="A22" s="11" t="s">
        <v>0</v>
      </c>
      <c r="B22" s="204" t="s">
        <v>63</v>
      </c>
      <c r="C22" s="205"/>
      <c r="D22" s="205"/>
      <c r="E22" s="205"/>
      <c r="F22" s="206"/>
      <c r="G22" s="41" t="s">
        <v>80</v>
      </c>
      <c r="H22" s="12" t="s">
        <v>1</v>
      </c>
      <c r="I22" s="12" t="s">
        <v>2</v>
      </c>
    </row>
    <row r="23" spans="1:9" ht="15" customHeight="1" thickBot="1" x14ac:dyDescent="0.3">
      <c r="A23" s="10"/>
      <c r="B23" s="13"/>
      <c r="C23" s="13"/>
      <c r="D23" s="13"/>
      <c r="E23" s="13"/>
      <c r="F23" s="13"/>
      <c r="G23" s="42"/>
      <c r="H23" s="14"/>
      <c r="I23" s="14"/>
    </row>
    <row r="24" spans="1:9" customFormat="1" ht="25.2" customHeight="1" thickBot="1" x14ac:dyDescent="0.3">
      <c r="A24" s="15">
        <v>1</v>
      </c>
      <c r="B24" s="182" t="s">
        <v>31</v>
      </c>
      <c r="C24" s="183"/>
      <c r="D24" s="183"/>
      <c r="E24" s="183"/>
      <c r="F24" s="183"/>
      <c r="G24" s="133"/>
      <c r="H24" s="16"/>
      <c r="I24" s="17"/>
    </row>
    <row r="25" spans="1:9" customFormat="1" ht="16.95" customHeight="1" thickBot="1" x14ac:dyDescent="0.3">
      <c r="A25" s="140"/>
      <c r="B25" s="184"/>
      <c r="C25" s="184"/>
      <c r="D25" s="184"/>
      <c r="E25" s="184"/>
      <c r="F25" s="19"/>
      <c r="G25" s="43"/>
      <c r="H25" s="20"/>
      <c r="I25" s="20"/>
    </row>
    <row r="26" spans="1:9" ht="16.95" customHeight="1" x14ac:dyDescent="0.25">
      <c r="A26" s="153" t="s">
        <v>24</v>
      </c>
      <c r="B26" s="188" t="s">
        <v>9</v>
      </c>
      <c r="C26" s="188"/>
      <c r="D26" s="188"/>
      <c r="E26" s="188"/>
      <c r="F26" s="154" t="s">
        <v>3</v>
      </c>
      <c r="G26" s="154">
        <v>1</v>
      </c>
      <c r="H26" s="155"/>
      <c r="I26" s="156">
        <f t="shared" ref="I26:I33" si="0">H26*G26</f>
        <v>0</v>
      </c>
    </row>
    <row r="27" spans="1:9" ht="16.95" customHeight="1" x14ac:dyDescent="0.25">
      <c r="A27" s="157" t="s">
        <v>25</v>
      </c>
      <c r="B27" s="201" t="s">
        <v>10</v>
      </c>
      <c r="C27" s="201"/>
      <c r="D27" s="201"/>
      <c r="E27" s="201"/>
      <c r="F27" s="141" t="s">
        <v>3</v>
      </c>
      <c r="G27" s="141">
        <v>1</v>
      </c>
      <c r="H27" s="142"/>
      <c r="I27" s="158">
        <f t="shared" si="0"/>
        <v>0</v>
      </c>
    </row>
    <row r="28" spans="1:9" ht="16.95" customHeight="1" x14ac:dyDescent="0.25">
      <c r="A28" s="157" t="s">
        <v>26</v>
      </c>
      <c r="B28" s="201" t="s">
        <v>126</v>
      </c>
      <c r="C28" s="201"/>
      <c r="D28" s="201"/>
      <c r="E28" s="201"/>
      <c r="F28" s="141" t="s">
        <v>3</v>
      </c>
      <c r="G28" s="141">
        <v>1</v>
      </c>
      <c r="H28" s="142"/>
      <c r="I28" s="158">
        <f t="shared" si="0"/>
        <v>0</v>
      </c>
    </row>
    <row r="29" spans="1:9" ht="16.95" customHeight="1" x14ac:dyDescent="0.25">
      <c r="A29" s="159">
        <v>1.4</v>
      </c>
      <c r="B29" s="210" t="s">
        <v>77</v>
      </c>
      <c r="C29" s="210"/>
      <c r="D29" s="210"/>
      <c r="E29" s="211"/>
      <c r="F29" s="143"/>
      <c r="G29" s="144"/>
      <c r="H29" s="145"/>
      <c r="I29" s="160"/>
    </row>
    <row r="30" spans="1:9" ht="16.95" customHeight="1" x14ac:dyDescent="0.25">
      <c r="A30" s="161" t="s">
        <v>114</v>
      </c>
      <c r="B30" s="203" t="s">
        <v>113</v>
      </c>
      <c r="C30" s="203"/>
      <c r="D30" s="203"/>
      <c r="E30" s="203"/>
      <c r="F30" s="146" t="s">
        <v>3</v>
      </c>
      <c r="G30" s="141">
        <v>1</v>
      </c>
      <c r="H30" s="142"/>
      <c r="I30" s="158">
        <f t="shared" ref="I30" si="1">H30*G30</f>
        <v>0</v>
      </c>
    </row>
    <row r="31" spans="1:9" ht="16.95" customHeight="1" x14ac:dyDescent="0.25">
      <c r="A31" s="157" t="s">
        <v>27</v>
      </c>
      <c r="B31" s="201" t="s">
        <v>11</v>
      </c>
      <c r="C31" s="201"/>
      <c r="D31" s="201"/>
      <c r="E31" s="201"/>
      <c r="F31" s="141" t="s">
        <v>3</v>
      </c>
      <c r="G31" s="141">
        <v>1</v>
      </c>
      <c r="H31" s="142"/>
      <c r="I31" s="158">
        <f>H31*G31</f>
        <v>0</v>
      </c>
    </row>
    <row r="32" spans="1:9" ht="16.95" customHeight="1" x14ac:dyDescent="0.25">
      <c r="A32" s="157" t="s">
        <v>28</v>
      </c>
      <c r="B32" s="201" t="s">
        <v>16</v>
      </c>
      <c r="C32" s="201"/>
      <c r="D32" s="201"/>
      <c r="E32" s="201"/>
      <c r="F32" s="141" t="s">
        <v>3</v>
      </c>
      <c r="G32" s="141">
        <v>1</v>
      </c>
      <c r="H32" s="142"/>
      <c r="I32" s="158">
        <f t="shared" si="0"/>
        <v>0</v>
      </c>
    </row>
    <row r="33" spans="1:10" ht="16.95" customHeight="1" thickBot="1" x14ac:dyDescent="0.3">
      <c r="A33" s="162" t="s">
        <v>29</v>
      </c>
      <c r="B33" s="202" t="s">
        <v>15</v>
      </c>
      <c r="C33" s="202"/>
      <c r="D33" s="202"/>
      <c r="E33" s="202"/>
      <c r="F33" s="134" t="s">
        <v>3</v>
      </c>
      <c r="G33" s="134">
        <v>1</v>
      </c>
      <c r="H33" s="163"/>
      <c r="I33" s="24">
        <f t="shared" si="0"/>
        <v>0</v>
      </c>
    </row>
    <row r="34" spans="1:10" s="2" customFormat="1" ht="16.95" customHeight="1" thickBot="1" x14ac:dyDescent="0.3">
      <c r="A34" s="33"/>
      <c r="B34" s="34"/>
      <c r="C34" s="34"/>
      <c r="D34" s="34"/>
      <c r="E34" s="34"/>
      <c r="F34" s="25"/>
      <c r="G34" s="45"/>
      <c r="H34" s="7"/>
      <c r="I34" s="7"/>
      <c r="J34" s="3"/>
    </row>
    <row r="35" spans="1:10" ht="25.2" customHeight="1" thickBot="1" x14ac:dyDescent="0.3">
      <c r="A35" s="185" t="s">
        <v>30</v>
      </c>
      <c r="B35" s="186"/>
      <c r="C35" s="186"/>
      <c r="D35" s="186"/>
      <c r="E35" s="186"/>
      <c r="F35" s="187"/>
      <c r="G35" s="48"/>
      <c r="H35" s="49"/>
      <c r="I35" s="50">
        <f>SUM(I26:I34)</f>
        <v>0</v>
      </c>
    </row>
    <row r="36" spans="1:10" ht="16.95" customHeight="1" thickBot="1" x14ac:dyDescent="0.3">
      <c r="A36" s="26"/>
      <c r="G36" s="40"/>
    </row>
    <row r="37" spans="1:10" customFormat="1" ht="25.2" customHeight="1" thickBot="1" x14ac:dyDescent="0.3">
      <c r="A37" s="15">
        <v>2</v>
      </c>
      <c r="B37" s="182" t="s">
        <v>32</v>
      </c>
      <c r="C37" s="183"/>
      <c r="D37" s="183"/>
      <c r="E37" s="183"/>
      <c r="F37" s="183"/>
      <c r="G37" s="133"/>
      <c r="H37" s="16"/>
      <c r="I37" s="17"/>
    </row>
    <row r="38" spans="1:10" customFormat="1" ht="16.95" customHeight="1" thickBot="1" x14ac:dyDescent="0.3">
      <c r="A38" s="18"/>
      <c r="B38" s="184"/>
      <c r="C38" s="184"/>
      <c r="D38" s="184"/>
      <c r="E38" s="184"/>
      <c r="F38" s="19"/>
      <c r="G38" s="43"/>
      <c r="H38" s="20"/>
      <c r="I38" s="21"/>
    </row>
    <row r="39" spans="1:10" s="2" customFormat="1" ht="16.95" customHeight="1" x14ac:dyDescent="0.25">
      <c r="A39" s="147">
        <v>2.1</v>
      </c>
      <c r="B39" s="207" t="s">
        <v>39</v>
      </c>
      <c r="C39" s="208"/>
      <c r="D39" s="208"/>
      <c r="E39" s="208"/>
      <c r="F39" s="148"/>
      <c r="G39" s="149"/>
      <c r="H39" s="150"/>
      <c r="I39" s="151"/>
    </row>
    <row r="40" spans="1:10" s="2" customFormat="1" ht="16.95" customHeight="1" thickBot="1" x14ac:dyDescent="0.3">
      <c r="A40" s="152" t="s">
        <v>61</v>
      </c>
      <c r="B40" s="209" t="s">
        <v>91</v>
      </c>
      <c r="C40" s="209"/>
      <c r="D40" s="209"/>
      <c r="E40" s="209"/>
      <c r="F40" s="22" t="s">
        <v>12</v>
      </c>
      <c r="G40" s="134">
        <v>75</v>
      </c>
      <c r="H40" s="23"/>
      <c r="I40" s="24">
        <f>G40*H40</f>
        <v>0</v>
      </c>
      <c r="J40" s="4"/>
    </row>
    <row r="41" spans="1:10" s="2" customFormat="1" ht="16.95" customHeight="1" thickBot="1" x14ac:dyDescent="0.3">
      <c r="A41" s="25"/>
      <c r="B41" s="56"/>
      <c r="C41" s="56"/>
      <c r="D41" s="56"/>
      <c r="E41" s="56"/>
      <c r="F41" s="25"/>
      <c r="G41" s="45"/>
      <c r="H41" s="7"/>
      <c r="I41" s="7"/>
      <c r="J41" s="4"/>
    </row>
    <row r="42" spans="1:10" s="2" customFormat="1" ht="16.95" customHeight="1" thickBot="1" x14ac:dyDescent="0.3">
      <c r="A42" s="51">
        <v>2.2000000000000002</v>
      </c>
      <c r="B42" s="180" t="s">
        <v>20</v>
      </c>
      <c r="C42" s="181"/>
      <c r="D42" s="181"/>
      <c r="E42" s="181"/>
      <c r="F42" s="29"/>
      <c r="G42" s="94"/>
      <c r="H42" s="30"/>
      <c r="I42" s="31"/>
      <c r="J42" s="3"/>
    </row>
    <row r="43" spans="1:10" s="2" customFormat="1" ht="16.95" customHeight="1" thickBot="1" x14ac:dyDescent="0.3">
      <c r="A43" s="52" t="s">
        <v>69</v>
      </c>
      <c r="B43" s="177" t="s">
        <v>127</v>
      </c>
      <c r="C43" s="177"/>
      <c r="D43" s="177"/>
      <c r="E43" s="177"/>
      <c r="F43" s="22" t="s">
        <v>5</v>
      </c>
      <c r="G43" s="134">
        <v>1</v>
      </c>
      <c r="H43" s="23"/>
      <c r="I43" s="24">
        <f>G43*H43</f>
        <v>0</v>
      </c>
      <c r="J43" s="3"/>
    </row>
    <row r="44" spans="1:10" s="2" customFormat="1" ht="16.95" customHeight="1" thickBot="1" x14ac:dyDescent="0.3">
      <c r="A44" s="26"/>
      <c r="B44" s="56"/>
      <c r="C44" s="56"/>
      <c r="D44" s="56"/>
      <c r="E44" s="56"/>
      <c r="F44" s="25"/>
      <c r="G44" s="45"/>
      <c r="H44" s="7"/>
      <c r="I44" s="7"/>
      <c r="J44" s="3"/>
    </row>
    <row r="45" spans="1:10" s="2" customFormat="1" ht="16.95" customHeight="1" thickBot="1" x14ac:dyDescent="0.3">
      <c r="A45" s="51">
        <v>2.2999999999999998</v>
      </c>
      <c r="B45" s="180" t="s">
        <v>47</v>
      </c>
      <c r="C45" s="181"/>
      <c r="D45" s="181"/>
      <c r="E45" s="181"/>
      <c r="F45" s="29"/>
      <c r="G45" s="94"/>
      <c r="H45" s="30"/>
      <c r="I45" s="31"/>
      <c r="J45" s="3"/>
    </row>
    <row r="46" spans="1:10" s="2" customFormat="1" ht="16.95" customHeight="1" thickBot="1" x14ac:dyDescent="0.3">
      <c r="A46" s="52" t="s">
        <v>128</v>
      </c>
      <c r="B46" s="177" t="s">
        <v>70</v>
      </c>
      <c r="C46" s="177"/>
      <c r="D46" s="177"/>
      <c r="E46" s="177"/>
      <c r="F46" s="22" t="s">
        <v>14</v>
      </c>
      <c r="G46" s="134">
        <v>85</v>
      </c>
      <c r="H46" s="23"/>
      <c r="I46" s="24">
        <f>G46*H46</f>
        <v>0</v>
      </c>
      <c r="J46" s="3"/>
    </row>
    <row r="47" spans="1:10" s="2" customFormat="1" ht="16.95" customHeight="1" thickBot="1" x14ac:dyDescent="0.3">
      <c r="A47" s="52" t="s">
        <v>129</v>
      </c>
      <c r="B47" s="177" t="s">
        <v>101</v>
      </c>
      <c r="C47" s="177"/>
      <c r="D47" s="177"/>
      <c r="E47" s="177"/>
      <c r="F47" s="22" t="s">
        <v>14</v>
      </c>
      <c r="G47" s="134">
        <v>45</v>
      </c>
      <c r="H47" s="23"/>
      <c r="I47" s="24">
        <f>G47*H47</f>
        <v>0</v>
      </c>
      <c r="J47" s="3"/>
    </row>
    <row r="48" spans="1:10" s="2" customFormat="1" ht="16.95" customHeight="1" thickBot="1" x14ac:dyDescent="0.3">
      <c r="A48" s="25"/>
      <c r="B48" s="56"/>
      <c r="C48" s="56"/>
      <c r="D48" s="56"/>
      <c r="E48" s="56"/>
      <c r="F48" s="25"/>
      <c r="G48" s="45"/>
      <c r="H48" s="7"/>
      <c r="I48" s="7"/>
      <c r="J48" s="3"/>
    </row>
    <row r="49" spans="1:10" s="2" customFormat="1" ht="16.95" customHeight="1" thickBot="1" x14ac:dyDescent="0.3">
      <c r="A49" s="51">
        <v>2.4</v>
      </c>
      <c r="B49" s="180" t="s">
        <v>37</v>
      </c>
      <c r="C49" s="181"/>
      <c r="D49" s="181"/>
      <c r="E49" s="181"/>
      <c r="F49" s="29"/>
      <c r="G49" s="94"/>
      <c r="H49" s="30"/>
      <c r="I49" s="31"/>
      <c r="J49" s="3"/>
    </row>
    <row r="50" spans="1:10" s="2" customFormat="1" ht="16.95" customHeight="1" thickBot="1" x14ac:dyDescent="0.3">
      <c r="A50" s="52" t="s">
        <v>212</v>
      </c>
      <c r="B50" s="177" t="s">
        <v>36</v>
      </c>
      <c r="C50" s="177"/>
      <c r="D50" s="177"/>
      <c r="E50" s="177"/>
      <c r="F50" s="22" t="s">
        <v>5</v>
      </c>
      <c r="G50" s="134">
        <v>1</v>
      </c>
      <c r="H50" s="23"/>
      <c r="I50" s="24">
        <f>G50*H50</f>
        <v>0</v>
      </c>
      <c r="J50" s="3"/>
    </row>
    <row r="51" spans="1:10" s="2" customFormat="1" ht="16.95" customHeight="1" thickBot="1" x14ac:dyDescent="0.3">
      <c r="A51" s="9"/>
      <c r="B51" s="53"/>
      <c r="C51" s="53"/>
      <c r="D51" s="53"/>
      <c r="E51" s="53"/>
      <c r="F51" s="35"/>
      <c r="G51" s="46"/>
      <c r="H51" s="36"/>
      <c r="I51" s="36"/>
      <c r="J51" s="3"/>
    </row>
    <row r="52" spans="1:10" s="2" customFormat="1" ht="16.95" customHeight="1" thickBot="1" x14ac:dyDescent="0.3">
      <c r="A52" s="51">
        <v>2.5</v>
      </c>
      <c r="B52" s="180" t="s">
        <v>64</v>
      </c>
      <c r="C52" s="181"/>
      <c r="D52" s="181"/>
      <c r="E52" s="181"/>
      <c r="F52" s="29"/>
      <c r="G52" s="94"/>
      <c r="H52" s="30"/>
      <c r="I52" s="31"/>
      <c r="J52" s="3"/>
    </row>
    <row r="53" spans="1:10" s="2" customFormat="1" ht="16.95" customHeight="1" thickBot="1" x14ac:dyDescent="0.3">
      <c r="A53" s="55" t="s">
        <v>131</v>
      </c>
      <c r="B53" s="177" t="s">
        <v>130</v>
      </c>
      <c r="C53" s="177"/>
      <c r="D53" s="177"/>
      <c r="E53" s="177"/>
      <c r="F53" s="22" t="s">
        <v>5</v>
      </c>
      <c r="G53" s="134">
        <v>1</v>
      </c>
      <c r="H53" s="23"/>
      <c r="I53" s="24">
        <f>G53*H53</f>
        <v>0</v>
      </c>
      <c r="J53" s="3"/>
    </row>
    <row r="54" spans="1:10" s="2" customFormat="1" ht="16.95" customHeight="1" thickBot="1" x14ac:dyDescent="0.3">
      <c r="A54" s="45"/>
      <c r="B54" s="56"/>
      <c r="C54" s="56"/>
      <c r="D54" s="56"/>
      <c r="E54" s="56"/>
      <c r="F54" s="25"/>
      <c r="G54" s="40"/>
      <c r="H54" s="7"/>
      <c r="I54" s="7"/>
      <c r="J54" s="3"/>
    </row>
    <row r="55" spans="1:10" s="2" customFormat="1" ht="16.95" customHeight="1" thickBot="1" x14ac:dyDescent="0.3">
      <c r="A55" s="51">
        <v>2.6</v>
      </c>
      <c r="B55" s="180" t="s">
        <v>71</v>
      </c>
      <c r="C55" s="181"/>
      <c r="D55" s="181"/>
      <c r="E55" s="181"/>
      <c r="F55" s="29"/>
      <c r="G55" s="94"/>
      <c r="H55" s="30"/>
      <c r="I55" s="31"/>
      <c r="J55" s="3"/>
    </row>
    <row r="56" spans="1:10" s="2" customFormat="1" ht="16.95" customHeight="1" thickBot="1" x14ac:dyDescent="0.3">
      <c r="A56" s="55" t="s">
        <v>38</v>
      </c>
      <c r="B56" s="177" t="s">
        <v>72</v>
      </c>
      <c r="C56" s="177"/>
      <c r="D56" s="177"/>
      <c r="E56" s="177"/>
      <c r="F56" s="22" t="s">
        <v>12</v>
      </c>
      <c r="G56" s="134">
        <v>100</v>
      </c>
      <c r="H56" s="23"/>
      <c r="I56" s="24">
        <f>G56*H56</f>
        <v>0</v>
      </c>
      <c r="J56" s="3"/>
    </row>
    <row r="57" spans="1:10" s="2" customFormat="1" ht="16.95" customHeight="1" thickBot="1" x14ac:dyDescent="0.3">
      <c r="A57" s="45"/>
      <c r="B57" s="56"/>
      <c r="C57" s="56"/>
      <c r="D57" s="56"/>
      <c r="E57" s="56"/>
      <c r="F57" s="25"/>
      <c r="G57" s="40"/>
      <c r="H57" s="7"/>
      <c r="I57" s="7"/>
      <c r="J57" s="3"/>
    </row>
    <row r="58" spans="1:10" s="2" customFormat="1" ht="16.95" customHeight="1" thickBot="1" x14ac:dyDescent="0.3">
      <c r="A58" s="51">
        <v>2.7</v>
      </c>
      <c r="B58" s="180" t="s">
        <v>132</v>
      </c>
      <c r="C58" s="181"/>
      <c r="D58" s="181"/>
      <c r="E58" s="181"/>
      <c r="F58" s="29"/>
      <c r="G58" s="94"/>
      <c r="H58" s="30"/>
      <c r="I58" s="31"/>
      <c r="J58" s="3"/>
    </row>
    <row r="59" spans="1:10" s="2" customFormat="1" ht="16.95" customHeight="1" thickBot="1" x14ac:dyDescent="0.3">
      <c r="A59" s="55" t="s">
        <v>35</v>
      </c>
      <c r="B59" s="177" t="s">
        <v>133</v>
      </c>
      <c r="C59" s="177"/>
      <c r="D59" s="177"/>
      <c r="E59" s="177"/>
      <c r="F59" s="22" t="s">
        <v>12</v>
      </c>
      <c r="G59" s="134">
        <v>5</v>
      </c>
      <c r="H59" s="23"/>
      <c r="I59" s="24">
        <f>G59*H59</f>
        <v>0</v>
      </c>
      <c r="J59" s="3"/>
    </row>
    <row r="60" spans="1:10" s="2" customFormat="1" ht="16.95" customHeight="1" thickBot="1" x14ac:dyDescent="0.3">
      <c r="A60" s="55" t="s">
        <v>100</v>
      </c>
      <c r="B60" s="177" t="s">
        <v>134</v>
      </c>
      <c r="C60" s="177"/>
      <c r="D60" s="177"/>
      <c r="E60" s="177"/>
      <c r="F60" s="22" t="s">
        <v>12</v>
      </c>
      <c r="G60" s="134">
        <v>5</v>
      </c>
      <c r="H60" s="23"/>
      <c r="I60" s="24">
        <f>G60*H60</f>
        <v>0</v>
      </c>
      <c r="J60" s="3"/>
    </row>
    <row r="61" spans="1:10" s="2" customFormat="1" ht="16.95" customHeight="1" thickBot="1" x14ac:dyDescent="0.3">
      <c r="A61" s="45"/>
      <c r="B61" s="56"/>
      <c r="C61" s="56"/>
      <c r="D61" s="56"/>
      <c r="E61" s="56"/>
      <c r="F61" s="25"/>
      <c r="G61" s="45"/>
      <c r="H61" s="7"/>
      <c r="I61" s="7"/>
      <c r="J61" s="3"/>
    </row>
    <row r="62" spans="1:10" s="2" customFormat="1" ht="16.95" customHeight="1" thickBot="1" x14ac:dyDescent="0.3">
      <c r="A62" s="51">
        <v>2.8</v>
      </c>
      <c r="B62" s="180" t="s">
        <v>201</v>
      </c>
      <c r="C62" s="181"/>
      <c r="D62" s="181"/>
      <c r="E62" s="181"/>
      <c r="F62" s="29"/>
      <c r="G62" s="94"/>
      <c r="H62" s="30"/>
      <c r="I62" s="31"/>
      <c r="J62" s="3"/>
    </row>
    <row r="63" spans="1:10" s="2" customFormat="1" ht="16.95" customHeight="1" thickBot="1" x14ac:dyDescent="0.3">
      <c r="A63" s="55" t="s">
        <v>99</v>
      </c>
      <c r="B63" s="177" t="s">
        <v>202</v>
      </c>
      <c r="C63" s="177"/>
      <c r="D63" s="177"/>
      <c r="E63" s="177"/>
      <c r="F63" s="22" t="s">
        <v>5</v>
      </c>
      <c r="G63" s="134">
        <v>3</v>
      </c>
      <c r="H63" s="23"/>
      <c r="I63" s="24">
        <f>G63*H63</f>
        <v>0</v>
      </c>
      <c r="J63" s="3"/>
    </row>
    <row r="64" spans="1:10" s="2" customFormat="1" ht="16.95" customHeight="1" thickBot="1" x14ac:dyDescent="0.3">
      <c r="A64" s="45"/>
      <c r="B64" s="56"/>
      <c r="C64" s="56"/>
      <c r="D64" s="56"/>
      <c r="E64" s="56"/>
      <c r="F64" s="25"/>
      <c r="G64" s="45"/>
      <c r="H64" s="7"/>
      <c r="I64" s="7"/>
      <c r="J64" s="3"/>
    </row>
    <row r="65" spans="1:10" s="2" customFormat="1" ht="16.95" customHeight="1" thickBot="1" x14ac:dyDescent="0.3">
      <c r="A65" s="51">
        <v>2.9</v>
      </c>
      <c r="B65" s="180" t="s">
        <v>219</v>
      </c>
      <c r="C65" s="181"/>
      <c r="D65" s="181"/>
      <c r="E65" s="181"/>
      <c r="F65" s="29"/>
      <c r="G65" s="94"/>
      <c r="H65" s="30"/>
      <c r="I65" s="31"/>
      <c r="J65" s="3"/>
    </row>
    <row r="66" spans="1:10" s="2" customFormat="1" ht="16.95" customHeight="1" thickBot="1" x14ac:dyDescent="0.3">
      <c r="A66" s="55" t="s">
        <v>40</v>
      </c>
      <c r="B66" s="177" t="s">
        <v>204</v>
      </c>
      <c r="C66" s="177"/>
      <c r="D66" s="177"/>
      <c r="E66" s="177"/>
      <c r="F66" s="22" t="s">
        <v>12</v>
      </c>
      <c r="G66" s="134">
        <v>30</v>
      </c>
      <c r="H66" s="23"/>
      <c r="I66" s="24">
        <f>G66*H66</f>
        <v>0</v>
      </c>
      <c r="J66" s="3"/>
    </row>
    <row r="67" spans="1:10" s="2" customFormat="1" ht="16.95" customHeight="1" thickBot="1" x14ac:dyDescent="0.3">
      <c r="A67" s="45"/>
      <c r="B67" s="56"/>
      <c r="C67" s="56"/>
      <c r="D67" s="56"/>
      <c r="E67" s="56"/>
      <c r="F67" s="25"/>
      <c r="G67" s="45"/>
      <c r="H67" s="7"/>
      <c r="I67" s="7"/>
      <c r="J67" s="3"/>
    </row>
    <row r="68" spans="1:10" s="2" customFormat="1" ht="16.95" customHeight="1" thickBot="1" x14ac:dyDescent="0.3">
      <c r="A68" s="60">
        <v>2.1</v>
      </c>
      <c r="B68" s="180" t="s">
        <v>214</v>
      </c>
      <c r="C68" s="181"/>
      <c r="D68" s="181"/>
      <c r="E68" s="181"/>
      <c r="F68" s="29"/>
      <c r="G68" s="94"/>
      <c r="H68" s="30"/>
      <c r="I68" s="31"/>
      <c r="J68" s="3"/>
    </row>
    <row r="69" spans="1:10" s="2" customFormat="1" ht="16.95" customHeight="1" thickBot="1" x14ac:dyDescent="0.3">
      <c r="A69" s="55" t="s">
        <v>213</v>
      </c>
      <c r="B69" s="177" t="s">
        <v>215</v>
      </c>
      <c r="C69" s="177"/>
      <c r="D69" s="177"/>
      <c r="E69" s="177"/>
      <c r="F69" s="22" t="s">
        <v>12</v>
      </c>
      <c r="G69" s="134">
        <v>2.5</v>
      </c>
      <c r="H69" s="23"/>
      <c r="I69" s="24">
        <f>G69*H69</f>
        <v>0</v>
      </c>
      <c r="J69" s="3"/>
    </row>
    <row r="70" spans="1:10" s="2" customFormat="1" ht="16.95" customHeight="1" thickBot="1" x14ac:dyDescent="0.3">
      <c r="A70" s="45"/>
      <c r="B70" s="56"/>
      <c r="C70" s="56"/>
      <c r="D70" s="56"/>
      <c r="E70" s="56"/>
      <c r="F70" s="25"/>
      <c r="G70" s="45"/>
      <c r="H70" s="7"/>
      <c r="I70" s="7"/>
      <c r="J70" s="3"/>
    </row>
    <row r="71" spans="1:10" ht="25.2" customHeight="1" thickBot="1" x14ac:dyDescent="0.3">
      <c r="A71" s="185" t="s">
        <v>30</v>
      </c>
      <c r="B71" s="186"/>
      <c r="C71" s="186"/>
      <c r="D71" s="186"/>
      <c r="E71" s="186"/>
      <c r="F71" s="187"/>
      <c r="G71" s="48"/>
      <c r="H71" s="49"/>
      <c r="I71" s="50">
        <f>SUM(I38:I70)</f>
        <v>0</v>
      </c>
    </row>
    <row r="72" spans="1:10" ht="16.95" customHeight="1" thickBot="1" x14ac:dyDescent="0.3">
      <c r="A72" s="26"/>
      <c r="G72" s="40"/>
    </row>
    <row r="73" spans="1:10" customFormat="1" ht="25.2" customHeight="1" thickBot="1" x14ac:dyDescent="0.3">
      <c r="A73" s="15">
        <v>3</v>
      </c>
      <c r="B73" s="182" t="s">
        <v>33</v>
      </c>
      <c r="C73" s="183"/>
      <c r="D73" s="183"/>
      <c r="E73" s="183"/>
      <c r="F73" s="183"/>
      <c r="G73" s="133"/>
      <c r="H73" s="16"/>
      <c r="I73" s="17"/>
    </row>
    <row r="74" spans="1:10" customFormat="1" ht="16.95" customHeight="1" thickBot="1" x14ac:dyDescent="0.3">
      <c r="A74" s="18"/>
      <c r="B74" s="184"/>
      <c r="C74" s="184"/>
      <c r="D74" s="184"/>
      <c r="E74" s="184"/>
      <c r="F74" s="19"/>
      <c r="G74" s="43"/>
      <c r="H74" s="20"/>
      <c r="I74" s="21"/>
    </row>
    <row r="75" spans="1:10" customFormat="1" ht="16.95" customHeight="1" thickBot="1" x14ac:dyDescent="0.3">
      <c r="A75" s="57">
        <v>3.1</v>
      </c>
      <c r="B75" s="180" t="s">
        <v>135</v>
      </c>
      <c r="C75" s="181"/>
      <c r="D75" s="181"/>
      <c r="E75" s="181"/>
      <c r="F75" s="29"/>
      <c r="G75" s="94"/>
      <c r="H75" s="30"/>
      <c r="I75" s="31"/>
    </row>
    <row r="76" spans="1:10" customFormat="1" ht="16.95" customHeight="1" thickBot="1" x14ac:dyDescent="0.3">
      <c r="A76" s="58" t="s">
        <v>136</v>
      </c>
      <c r="B76" s="177" t="s">
        <v>239</v>
      </c>
      <c r="C76" s="177"/>
      <c r="D76" s="177"/>
      <c r="E76" s="177"/>
      <c r="F76" s="22" t="s">
        <v>13</v>
      </c>
      <c r="G76" s="134">
        <v>70</v>
      </c>
      <c r="H76" s="23"/>
      <c r="I76" s="24">
        <f t="shared" ref="I76" si="2">G76*H76</f>
        <v>0</v>
      </c>
      <c r="J76" s="74"/>
    </row>
    <row r="77" spans="1:10" customFormat="1" ht="16.95" customHeight="1" thickBot="1" x14ac:dyDescent="0.3">
      <c r="A77" s="109"/>
      <c r="B77" s="53"/>
      <c r="C77" s="53"/>
      <c r="D77" s="53"/>
      <c r="E77" s="53"/>
      <c r="F77" s="35"/>
      <c r="G77" s="47"/>
      <c r="H77" s="36"/>
      <c r="I77" s="103"/>
    </row>
    <row r="78" spans="1:10" s="2" customFormat="1" ht="16.95" customHeight="1" thickBot="1" x14ac:dyDescent="0.3">
      <c r="A78" s="57">
        <v>3.2</v>
      </c>
      <c r="B78" s="180" t="s">
        <v>140</v>
      </c>
      <c r="C78" s="181"/>
      <c r="D78" s="181"/>
      <c r="E78" s="181"/>
      <c r="F78" s="29"/>
      <c r="G78" s="94"/>
      <c r="H78" s="30"/>
      <c r="I78" s="31"/>
      <c r="J78" s="3"/>
    </row>
    <row r="79" spans="1:10" s="2" customFormat="1" ht="16.95" customHeight="1" thickBot="1" x14ac:dyDescent="0.3">
      <c r="A79" s="58" t="s">
        <v>92</v>
      </c>
      <c r="B79" s="177" t="s">
        <v>137</v>
      </c>
      <c r="C79" s="177"/>
      <c r="D79" s="177"/>
      <c r="E79" s="177"/>
      <c r="F79" s="22" t="s">
        <v>13</v>
      </c>
      <c r="G79" s="134">
        <v>170</v>
      </c>
      <c r="H79" s="23"/>
      <c r="I79" s="24">
        <f t="shared" ref="I79:I80" si="3">G79*H79</f>
        <v>0</v>
      </c>
      <c r="J79" s="74"/>
    </row>
    <row r="80" spans="1:10" s="2" customFormat="1" ht="16.95" customHeight="1" thickBot="1" x14ac:dyDescent="0.35">
      <c r="A80" s="58" t="s">
        <v>41</v>
      </c>
      <c r="B80" s="177" t="s">
        <v>138</v>
      </c>
      <c r="C80" s="177"/>
      <c r="D80" s="177"/>
      <c r="E80" s="177"/>
      <c r="F80" s="22" t="s">
        <v>13</v>
      </c>
      <c r="G80" s="134">
        <v>75</v>
      </c>
      <c r="H80" s="23"/>
      <c r="I80" s="24">
        <f t="shared" si="3"/>
        <v>0</v>
      </c>
      <c r="J80" s="73"/>
    </row>
    <row r="81" spans="1:10" s="2" customFormat="1" ht="16.95" customHeight="1" thickBot="1" x14ac:dyDescent="0.35">
      <c r="A81" s="58" t="s">
        <v>93</v>
      </c>
      <c r="B81" s="177" t="s">
        <v>139</v>
      </c>
      <c r="C81" s="177"/>
      <c r="D81" s="177"/>
      <c r="E81" s="177"/>
      <c r="F81" s="22" t="s">
        <v>13</v>
      </c>
      <c r="G81" s="134">
        <v>100</v>
      </c>
      <c r="H81" s="23"/>
      <c r="I81" s="24">
        <f t="shared" ref="I81" si="4">G81*H81</f>
        <v>0</v>
      </c>
      <c r="J81" s="73"/>
    </row>
    <row r="82" spans="1:10" s="2" customFormat="1" ht="16.95" customHeight="1" thickBot="1" x14ac:dyDescent="0.3">
      <c r="A82" s="59"/>
      <c r="B82" s="54"/>
      <c r="C82" s="54"/>
      <c r="D82" s="54"/>
      <c r="E82" s="54"/>
      <c r="F82" s="32"/>
      <c r="G82" s="44"/>
      <c r="H82" s="28"/>
      <c r="I82" s="28"/>
      <c r="J82" s="3"/>
    </row>
    <row r="83" spans="1:10" s="2" customFormat="1" ht="16.95" customHeight="1" thickBot="1" x14ac:dyDescent="0.3">
      <c r="A83" s="61">
        <v>3.3</v>
      </c>
      <c r="B83" s="181" t="s">
        <v>65</v>
      </c>
      <c r="C83" s="181"/>
      <c r="D83" s="181"/>
      <c r="E83" s="181"/>
      <c r="F83" s="29"/>
      <c r="G83" s="94"/>
      <c r="H83" s="30"/>
      <c r="I83" s="31"/>
      <c r="J83" s="4"/>
    </row>
    <row r="84" spans="1:10" s="2" customFormat="1" ht="16.95" customHeight="1" thickBot="1" x14ac:dyDescent="0.3">
      <c r="A84" s="58" t="s">
        <v>42</v>
      </c>
      <c r="B84" s="177" t="s">
        <v>141</v>
      </c>
      <c r="C84" s="177"/>
      <c r="D84" s="177"/>
      <c r="E84" s="177"/>
      <c r="F84" s="22" t="s">
        <v>22</v>
      </c>
      <c r="G84" s="134">
        <v>155</v>
      </c>
      <c r="H84" s="23"/>
      <c r="I84" s="24">
        <f>G84*H84</f>
        <v>0</v>
      </c>
      <c r="J84" s="4"/>
    </row>
    <row r="85" spans="1:10" s="2" customFormat="1" ht="16.95" customHeight="1" thickBot="1" x14ac:dyDescent="0.3">
      <c r="A85" s="59"/>
      <c r="B85" s="54"/>
      <c r="C85" s="54"/>
      <c r="D85" s="54"/>
      <c r="E85" s="54"/>
      <c r="F85" s="32"/>
      <c r="G85" s="44"/>
      <c r="H85" s="28"/>
      <c r="I85" s="28"/>
      <c r="J85" s="3"/>
    </row>
    <row r="86" spans="1:10" s="2" customFormat="1" ht="16.95" customHeight="1" thickBot="1" x14ac:dyDescent="0.3">
      <c r="A86" s="57">
        <v>3.4</v>
      </c>
      <c r="B86" s="180" t="s">
        <v>85</v>
      </c>
      <c r="C86" s="181"/>
      <c r="D86" s="181"/>
      <c r="E86" s="181"/>
      <c r="F86" s="29"/>
      <c r="G86" s="94"/>
      <c r="H86" s="30"/>
      <c r="I86" s="31"/>
      <c r="J86" s="4"/>
    </row>
    <row r="87" spans="1:10" s="2" customFormat="1" ht="16.95" customHeight="1" thickBot="1" x14ac:dyDescent="0.35">
      <c r="A87" s="58" t="s">
        <v>143</v>
      </c>
      <c r="B87" s="177" t="s">
        <v>142</v>
      </c>
      <c r="C87" s="177"/>
      <c r="D87" s="177"/>
      <c r="E87" s="177"/>
      <c r="F87" s="22" t="s">
        <v>22</v>
      </c>
      <c r="G87" s="134">
        <v>85</v>
      </c>
      <c r="H87" s="23"/>
      <c r="I87" s="24">
        <f>G87*H87</f>
        <v>0</v>
      </c>
      <c r="J87" s="73"/>
    </row>
    <row r="88" spans="1:10" s="2" customFormat="1" ht="16.95" customHeight="1" thickBot="1" x14ac:dyDescent="0.35">
      <c r="A88" s="58" t="s">
        <v>52</v>
      </c>
      <c r="B88" s="177" t="s">
        <v>220</v>
      </c>
      <c r="C88" s="177"/>
      <c r="D88" s="177"/>
      <c r="E88" s="177"/>
      <c r="F88" s="22" t="s">
        <v>22</v>
      </c>
      <c r="G88" s="134">
        <v>145</v>
      </c>
      <c r="H88" s="23"/>
      <c r="I88" s="24">
        <f>G88*H88</f>
        <v>0</v>
      </c>
      <c r="J88" s="73"/>
    </row>
    <row r="89" spans="1:10" s="2" customFormat="1" ht="16.95" customHeight="1" thickBot="1" x14ac:dyDescent="0.35">
      <c r="A89" s="58" t="s">
        <v>62</v>
      </c>
      <c r="B89" s="177" t="s">
        <v>221</v>
      </c>
      <c r="C89" s="177"/>
      <c r="D89" s="177"/>
      <c r="E89" s="177"/>
      <c r="F89" s="22" t="s">
        <v>22</v>
      </c>
      <c r="G89" s="134">
        <v>60</v>
      </c>
      <c r="H89" s="23"/>
      <c r="I89" s="24">
        <f>G89*H89</f>
        <v>0</v>
      </c>
      <c r="J89" s="73"/>
    </row>
    <row r="90" spans="1:10" s="2" customFormat="1" ht="16.95" customHeight="1" thickBot="1" x14ac:dyDescent="0.3">
      <c r="A90" s="59"/>
      <c r="B90" s="54"/>
      <c r="C90" s="54"/>
      <c r="D90" s="54"/>
      <c r="E90" s="54"/>
      <c r="F90" s="32"/>
      <c r="G90" s="44"/>
      <c r="H90" s="28"/>
      <c r="I90" s="28"/>
      <c r="J90" s="3"/>
    </row>
    <row r="91" spans="1:10" s="2" customFormat="1" ht="16.95" customHeight="1" thickBot="1" x14ac:dyDescent="0.3">
      <c r="A91" s="61">
        <v>3.5</v>
      </c>
      <c r="B91" s="181" t="s">
        <v>73</v>
      </c>
      <c r="C91" s="181"/>
      <c r="D91" s="181"/>
      <c r="E91" s="181"/>
      <c r="F91" s="29"/>
      <c r="G91" s="94"/>
      <c r="H91" s="30"/>
      <c r="I91" s="31"/>
      <c r="J91" s="4"/>
    </row>
    <row r="92" spans="1:10" s="2" customFormat="1" ht="16.95" customHeight="1" thickBot="1" x14ac:dyDescent="0.3">
      <c r="A92" s="55" t="s">
        <v>53</v>
      </c>
      <c r="B92" s="177" t="s">
        <v>144</v>
      </c>
      <c r="C92" s="177"/>
      <c r="D92" s="177"/>
      <c r="E92" s="177"/>
      <c r="F92" s="22" t="s">
        <v>14</v>
      </c>
      <c r="G92" s="134">
        <v>260</v>
      </c>
      <c r="H92" s="23"/>
      <c r="I92" s="24">
        <f>G92*H92</f>
        <v>0</v>
      </c>
      <c r="J92" s="3"/>
    </row>
    <row r="93" spans="1:10" s="2" customFormat="1" ht="16.95" customHeight="1" thickBot="1" x14ac:dyDescent="0.3">
      <c r="A93" s="55" t="s">
        <v>89</v>
      </c>
      <c r="B93" s="177" t="s">
        <v>222</v>
      </c>
      <c r="C93" s="177"/>
      <c r="D93" s="177"/>
      <c r="E93" s="177"/>
      <c r="F93" s="22" t="s">
        <v>14</v>
      </c>
      <c r="G93" s="134">
        <v>140</v>
      </c>
      <c r="H93" s="23"/>
      <c r="I93" s="24">
        <f>G93*H93</f>
        <v>0</v>
      </c>
      <c r="J93" s="3"/>
    </row>
    <row r="94" spans="1:10" s="2" customFormat="1" ht="16.95" customHeight="1" thickBot="1" x14ac:dyDescent="0.3">
      <c r="A94" s="55" t="s">
        <v>90</v>
      </c>
      <c r="B94" s="177" t="s">
        <v>223</v>
      </c>
      <c r="C94" s="177"/>
      <c r="D94" s="177"/>
      <c r="E94" s="177"/>
      <c r="F94" s="22" t="s">
        <v>14</v>
      </c>
      <c r="G94" s="134">
        <v>90</v>
      </c>
      <c r="H94" s="23"/>
      <c r="I94" s="24">
        <f>G94*H94</f>
        <v>0</v>
      </c>
      <c r="J94" s="3"/>
    </row>
    <row r="95" spans="1:10" s="2" customFormat="1" ht="16.95" customHeight="1" thickBot="1" x14ac:dyDescent="0.3">
      <c r="A95" s="47"/>
      <c r="B95" s="53"/>
      <c r="C95" s="53"/>
      <c r="D95" s="53"/>
      <c r="E95" s="53"/>
      <c r="F95" s="35"/>
      <c r="G95" s="46"/>
      <c r="H95" s="36"/>
      <c r="I95" s="36"/>
      <c r="J95" s="3"/>
    </row>
    <row r="96" spans="1:10" s="2" customFormat="1" ht="16.95" customHeight="1" thickBot="1" x14ac:dyDescent="0.3">
      <c r="A96" s="57">
        <v>3.6</v>
      </c>
      <c r="B96" s="180" t="s">
        <v>74</v>
      </c>
      <c r="C96" s="181"/>
      <c r="D96" s="181"/>
      <c r="E96" s="181"/>
      <c r="F96" s="29"/>
      <c r="G96" s="94"/>
      <c r="H96" s="30"/>
      <c r="I96" s="31"/>
      <c r="J96" s="3"/>
    </row>
    <row r="97" spans="1:10" s="2" customFormat="1" ht="16.95" customHeight="1" thickBot="1" x14ac:dyDescent="0.3">
      <c r="A97" s="55" t="s">
        <v>78</v>
      </c>
      <c r="B97" s="177" t="s">
        <v>145</v>
      </c>
      <c r="C97" s="177"/>
      <c r="D97" s="177"/>
      <c r="E97" s="177"/>
      <c r="F97" s="22" t="s">
        <v>75</v>
      </c>
      <c r="G97" s="134">
        <v>1</v>
      </c>
      <c r="H97" s="23"/>
      <c r="I97" s="24">
        <f>G97*H97</f>
        <v>0</v>
      </c>
      <c r="J97" s="3"/>
    </row>
    <row r="98" spans="1:10" s="2" customFormat="1" ht="16.95" customHeight="1" thickBot="1" x14ac:dyDescent="0.3">
      <c r="A98" s="45"/>
      <c r="B98" s="56"/>
      <c r="C98" s="56"/>
      <c r="D98" s="56"/>
      <c r="E98" s="56"/>
      <c r="F98" s="25"/>
      <c r="G98" s="45"/>
      <c r="H98" s="7"/>
      <c r="I98" s="7"/>
      <c r="J98" s="3"/>
    </row>
    <row r="99" spans="1:10" s="2" customFormat="1" ht="16.95" customHeight="1" thickBot="1" x14ac:dyDescent="0.3">
      <c r="A99" s="57">
        <v>3.7</v>
      </c>
      <c r="B99" s="180" t="s">
        <v>190</v>
      </c>
      <c r="C99" s="181"/>
      <c r="D99" s="181"/>
      <c r="E99" s="181"/>
      <c r="F99" s="29"/>
      <c r="G99" s="94"/>
      <c r="H99" s="30"/>
      <c r="I99" s="31"/>
      <c r="J99" s="3"/>
    </row>
    <row r="100" spans="1:10" s="2" customFormat="1" ht="16.95" customHeight="1" thickBot="1" x14ac:dyDescent="0.3">
      <c r="A100" s="115" t="s">
        <v>120</v>
      </c>
      <c r="B100" s="189" t="s">
        <v>189</v>
      </c>
      <c r="C100" s="190"/>
      <c r="D100" s="190"/>
      <c r="E100" s="191"/>
      <c r="F100" s="96" t="s">
        <v>13</v>
      </c>
      <c r="G100" s="132">
        <v>30</v>
      </c>
      <c r="H100" s="104"/>
      <c r="I100" s="39">
        <f>G100*H100</f>
        <v>0</v>
      </c>
      <c r="J100" s="3"/>
    </row>
    <row r="101" spans="1:10" s="2" customFormat="1" ht="16.95" customHeight="1" thickBot="1" x14ac:dyDescent="0.3">
      <c r="A101" s="25"/>
      <c r="B101" s="56"/>
      <c r="C101" s="56"/>
      <c r="D101" s="56"/>
      <c r="E101" s="56"/>
      <c r="F101" s="35"/>
      <c r="G101" s="47"/>
      <c r="H101" s="36"/>
      <c r="I101" s="103"/>
      <c r="J101" s="3"/>
    </row>
    <row r="102" spans="1:10" s="2" customFormat="1" ht="16.95" customHeight="1" thickBot="1" x14ac:dyDescent="0.3">
      <c r="A102" s="120">
        <v>3.8</v>
      </c>
      <c r="B102" s="192" t="s">
        <v>205</v>
      </c>
      <c r="C102" s="192"/>
      <c r="D102" s="192"/>
      <c r="E102" s="193"/>
      <c r="F102" s="29"/>
      <c r="G102" s="94"/>
      <c r="H102" s="30"/>
      <c r="I102" s="31"/>
      <c r="J102" s="3"/>
    </row>
    <row r="103" spans="1:10" s="2" customFormat="1" ht="16.95" customHeight="1" thickBot="1" x14ac:dyDescent="0.3">
      <c r="A103" s="115" t="s">
        <v>208</v>
      </c>
      <c r="B103" s="189" t="s">
        <v>206</v>
      </c>
      <c r="C103" s="190"/>
      <c r="D103" s="190"/>
      <c r="E103" s="191"/>
      <c r="F103" s="96" t="s">
        <v>13</v>
      </c>
      <c r="G103" s="132">
        <v>5</v>
      </c>
      <c r="H103" s="97"/>
      <c r="I103" s="39">
        <f>G103*H103</f>
        <v>0</v>
      </c>
      <c r="J103" s="3"/>
    </row>
    <row r="104" spans="1:10" s="2" customFormat="1" ht="16.95" customHeight="1" thickBot="1" x14ac:dyDescent="0.3">
      <c r="A104" s="26"/>
      <c r="B104" s="194"/>
      <c r="C104" s="194"/>
      <c r="D104" s="194"/>
      <c r="E104" s="194"/>
      <c r="F104" s="121"/>
      <c r="G104" s="33"/>
      <c r="H104" s="122"/>
      <c r="I104" s="122"/>
      <c r="J104" s="3"/>
    </row>
    <row r="105" spans="1:10" s="2" customFormat="1" ht="16.95" customHeight="1" thickBot="1" x14ac:dyDescent="0.3">
      <c r="A105" s="120">
        <v>3.9</v>
      </c>
      <c r="B105" s="192" t="s">
        <v>207</v>
      </c>
      <c r="C105" s="192"/>
      <c r="D105" s="192"/>
      <c r="E105" s="193"/>
      <c r="F105" s="29"/>
      <c r="G105" s="94"/>
      <c r="H105" s="30"/>
      <c r="I105" s="31"/>
      <c r="J105" s="3"/>
    </row>
    <row r="106" spans="1:10" s="2" customFormat="1" ht="16.95" customHeight="1" thickBot="1" x14ac:dyDescent="0.3">
      <c r="A106" s="123" t="s">
        <v>210</v>
      </c>
      <c r="B106" s="195" t="s">
        <v>226</v>
      </c>
      <c r="C106" s="195"/>
      <c r="D106" s="195"/>
      <c r="E106" s="196"/>
      <c r="F106" s="124"/>
      <c r="G106" s="125"/>
      <c r="H106" s="126"/>
      <c r="I106" s="127"/>
      <c r="J106" s="3"/>
    </row>
    <row r="107" spans="1:10" s="2" customFormat="1" ht="16.95" customHeight="1" thickBot="1" x14ac:dyDescent="0.3">
      <c r="A107" s="115" t="s">
        <v>211</v>
      </c>
      <c r="B107" s="197" t="s">
        <v>209</v>
      </c>
      <c r="C107" s="197"/>
      <c r="D107" s="197"/>
      <c r="E107" s="197"/>
      <c r="F107" s="96" t="s">
        <v>22</v>
      </c>
      <c r="G107" s="132">
        <v>10</v>
      </c>
      <c r="H107" s="97"/>
      <c r="I107" s="39">
        <f>G107*H107</f>
        <v>0</v>
      </c>
      <c r="J107" s="3"/>
    </row>
    <row r="108" spans="1:10" s="2" customFormat="1" ht="16.95" customHeight="1" thickBot="1" x14ac:dyDescent="0.3">
      <c r="A108" s="25"/>
      <c r="B108" s="56"/>
      <c r="C108" s="56"/>
      <c r="D108" s="56"/>
      <c r="E108" s="56"/>
      <c r="F108" s="35"/>
      <c r="G108" s="47"/>
      <c r="H108" s="36"/>
      <c r="I108" s="103"/>
      <c r="J108" s="3"/>
    </row>
    <row r="109" spans="1:10" s="2" customFormat="1" ht="24.9" customHeight="1" thickBot="1" x14ac:dyDescent="0.3">
      <c r="A109" s="185" t="s">
        <v>30</v>
      </c>
      <c r="B109" s="186"/>
      <c r="C109" s="186"/>
      <c r="D109" s="186"/>
      <c r="E109" s="186"/>
      <c r="F109" s="187"/>
      <c r="G109" s="48"/>
      <c r="H109" s="49"/>
      <c r="I109" s="50">
        <f>SUM(I73:I108)</f>
        <v>0</v>
      </c>
      <c r="J109" s="3"/>
    </row>
    <row r="110" spans="1:10" s="2" customFormat="1" ht="16.95" customHeight="1" thickBot="1" x14ac:dyDescent="0.3">
      <c r="A110" s="26"/>
      <c r="B110" s="6"/>
      <c r="C110" s="6"/>
      <c r="D110" s="6"/>
      <c r="E110" s="6"/>
      <c r="F110" s="6"/>
      <c r="G110" s="40"/>
      <c r="H110" s="7"/>
      <c r="I110" s="7"/>
      <c r="J110" s="3"/>
    </row>
    <row r="111" spans="1:10" customFormat="1" ht="25.2" customHeight="1" thickBot="1" x14ac:dyDescent="0.3">
      <c r="A111" s="15">
        <v>4</v>
      </c>
      <c r="B111" s="182" t="s">
        <v>4</v>
      </c>
      <c r="C111" s="183"/>
      <c r="D111" s="183"/>
      <c r="E111" s="183"/>
      <c r="F111" s="183"/>
      <c r="G111" s="133"/>
      <c r="H111" s="16"/>
      <c r="I111" s="17"/>
    </row>
    <row r="112" spans="1:10" customFormat="1" ht="16.95" customHeight="1" thickBot="1" x14ac:dyDescent="0.3">
      <c r="A112" s="18"/>
      <c r="B112" s="184"/>
      <c r="C112" s="184"/>
      <c r="D112" s="184"/>
      <c r="E112" s="184"/>
      <c r="F112" s="19"/>
      <c r="G112" s="43"/>
      <c r="H112" s="20"/>
      <c r="I112" s="21"/>
    </row>
    <row r="113" spans="1:10" s="2" customFormat="1" ht="16.95" customHeight="1" thickBot="1" x14ac:dyDescent="0.3">
      <c r="A113" s="57">
        <v>4.0999999999999996</v>
      </c>
      <c r="B113" s="64" t="s">
        <v>76</v>
      </c>
      <c r="C113" s="29"/>
      <c r="D113" s="29"/>
      <c r="E113" s="29"/>
      <c r="F113" s="29"/>
      <c r="G113" s="94"/>
      <c r="H113" s="30"/>
      <c r="I113" s="31"/>
      <c r="J113" s="3"/>
    </row>
    <row r="114" spans="1:10" s="2" customFormat="1" ht="16.95" customHeight="1" thickBot="1" x14ac:dyDescent="0.3">
      <c r="A114" s="95" t="s">
        <v>21</v>
      </c>
      <c r="B114" s="13" t="s">
        <v>44</v>
      </c>
      <c r="C114" s="13"/>
      <c r="D114" s="13"/>
      <c r="E114" s="13"/>
      <c r="F114" s="96" t="s">
        <v>12</v>
      </c>
      <c r="G114" s="135">
        <v>25</v>
      </c>
      <c r="H114" s="97"/>
      <c r="I114" s="98">
        <f>G114*H114</f>
        <v>0</v>
      </c>
      <c r="J114" s="3"/>
    </row>
    <row r="115" spans="1:10" s="2" customFormat="1" ht="16.95" customHeight="1" thickBot="1" x14ac:dyDescent="0.3">
      <c r="A115" s="95" t="s">
        <v>45</v>
      </c>
      <c r="B115" s="13" t="s">
        <v>227</v>
      </c>
      <c r="C115" s="13"/>
      <c r="D115" s="13"/>
      <c r="E115" s="13"/>
      <c r="F115" s="96" t="s">
        <v>12</v>
      </c>
      <c r="G115" s="135">
        <v>10</v>
      </c>
      <c r="H115" s="97"/>
      <c r="I115" s="98">
        <f>G115*H115</f>
        <v>0</v>
      </c>
      <c r="J115" s="3"/>
    </row>
    <row r="116" spans="1:10" s="2" customFormat="1" ht="16.95" customHeight="1" thickBot="1" x14ac:dyDescent="0.3">
      <c r="A116" s="25"/>
      <c r="B116" s="56"/>
      <c r="C116" s="56"/>
      <c r="D116" s="56"/>
      <c r="E116" s="56"/>
      <c r="F116" s="25"/>
      <c r="G116" s="45"/>
      <c r="H116" s="7"/>
      <c r="I116" s="7"/>
      <c r="J116" s="3"/>
    </row>
    <row r="117" spans="1:10" s="2" customFormat="1" ht="16.95" customHeight="1" thickBot="1" x14ac:dyDescent="0.3">
      <c r="A117" s="57">
        <v>4.2</v>
      </c>
      <c r="B117" s="64" t="s">
        <v>86</v>
      </c>
      <c r="C117" s="29"/>
      <c r="D117" s="29"/>
      <c r="E117" s="29"/>
      <c r="F117" s="29"/>
      <c r="G117" s="94"/>
      <c r="H117" s="30"/>
      <c r="I117" s="31"/>
      <c r="J117" s="3"/>
    </row>
    <row r="118" spans="1:10" s="2" customFormat="1" ht="16.95" customHeight="1" thickBot="1" x14ac:dyDescent="0.3">
      <c r="A118" s="52" t="s">
        <v>23</v>
      </c>
      <c r="B118" s="99" t="s">
        <v>106</v>
      </c>
      <c r="C118" s="99"/>
      <c r="D118" s="99"/>
      <c r="E118" s="99"/>
      <c r="F118" s="100"/>
      <c r="G118" s="101"/>
      <c r="H118" s="102"/>
      <c r="I118" s="103"/>
      <c r="J118" s="3"/>
    </row>
    <row r="119" spans="1:10" s="2" customFormat="1" ht="16.95" customHeight="1" thickBot="1" x14ac:dyDescent="0.3">
      <c r="A119" s="95" t="s">
        <v>59</v>
      </c>
      <c r="B119" s="13" t="s">
        <v>44</v>
      </c>
      <c r="C119" s="13"/>
      <c r="D119" s="13"/>
      <c r="E119" s="13"/>
      <c r="F119" s="96" t="s">
        <v>12</v>
      </c>
      <c r="G119" s="135">
        <v>25</v>
      </c>
      <c r="H119" s="97"/>
      <c r="I119" s="98">
        <f>G119*H119</f>
        <v>0</v>
      </c>
      <c r="J119" s="3"/>
    </row>
    <row r="120" spans="1:10" s="2" customFormat="1" ht="16.95" customHeight="1" thickBot="1" x14ac:dyDescent="0.3">
      <c r="A120" s="95" t="s">
        <v>185</v>
      </c>
      <c r="B120" s="13" t="s">
        <v>227</v>
      </c>
      <c r="C120" s="13"/>
      <c r="D120" s="13"/>
      <c r="E120" s="13"/>
      <c r="F120" s="96" t="s">
        <v>12</v>
      </c>
      <c r="G120" s="135">
        <v>10</v>
      </c>
      <c r="H120" s="97"/>
      <c r="I120" s="98">
        <f>G120*H120</f>
        <v>0</v>
      </c>
      <c r="J120" s="4"/>
    </row>
    <row r="121" spans="1:10" s="2" customFormat="1" ht="16.95" customHeight="1" thickBot="1" x14ac:dyDescent="0.3">
      <c r="A121" s="86"/>
      <c r="B121" s="87"/>
      <c r="C121" s="87"/>
      <c r="D121" s="87"/>
      <c r="E121" s="87"/>
      <c r="F121" s="25"/>
      <c r="G121" s="40"/>
      <c r="H121" s="85"/>
      <c r="I121" s="7"/>
      <c r="J121" s="3"/>
    </row>
    <row r="122" spans="1:10" s="2" customFormat="1" ht="16.95" customHeight="1" thickBot="1" x14ac:dyDescent="0.3">
      <c r="A122" s="57">
        <v>4.3</v>
      </c>
      <c r="B122" s="64" t="s">
        <v>55</v>
      </c>
      <c r="C122" s="29"/>
      <c r="D122" s="29"/>
      <c r="E122" s="29"/>
      <c r="F122" s="29"/>
      <c r="G122" s="94"/>
      <c r="H122" s="30"/>
      <c r="I122" s="31"/>
      <c r="J122" s="3"/>
    </row>
    <row r="123" spans="1:10" s="2" customFormat="1" ht="16.95" customHeight="1" thickBot="1" x14ac:dyDescent="0.3">
      <c r="A123" s="58" t="s">
        <v>46</v>
      </c>
      <c r="B123" s="99" t="s">
        <v>116</v>
      </c>
      <c r="C123" s="99"/>
      <c r="D123" s="99"/>
      <c r="E123" s="99"/>
      <c r="F123" s="22" t="s">
        <v>5</v>
      </c>
      <c r="G123" s="134">
        <v>1</v>
      </c>
      <c r="H123" s="23"/>
      <c r="I123" s="24">
        <f>G123*H123</f>
        <v>0</v>
      </c>
      <c r="J123" s="3"/>
    </row>
    <row r="124" spans="1:10" s="2" customFormat="1" ht="16.95" customHeight="1" thickBot="1" x14ac:dyDescent="0.3">
      <c r="A124" s="58" t="s">
        <v>97</v>
      </c>
      <c r="B124" s="99" t="s">
        <v>228</v>
      </c>
      <c r="C124" s="99"/>
      <c r="D124" s="99"/>
      <c r="E124" s="99"/>
      <c r="F124" s="22" t="s">
        <v>5</v>
      </c>
      <c r="G124" s="134">
        <v>2</v>
      </c>
      <c r="H124" s="23"/>
      <c r="I124" s="24">
        <f>G124*H124</f>
        <v>0</v>
      </c>
      <c r="J124" s="4"/>
    </row>
    <row r="125" spans="1:10" s="2" customFormat="1" ht="16.95" customHeight="1" thickBot="1" x14ac:dyDescent="0.3">
      <c r="A125" s="89"/>
      <c r="B125" s="88"/>
      <c r="C125" s="88"/>
      <c r="D125" s="88"/>
      <c r="E125" s="88"/>
      <c r="F125" s="35"/>
      <c r="G125" s="46"/>
      <c r="H125" s="90"/>
      <c r="I125" s="36"/>
      <c r="J125" s="4"/>
    </row>
    <row r="126" spans="1:10" s="2" customFormat="1" ht="16.95" customHeight="1" thickBot="1" x14ac:dyDescent="0.3">
      <c r="A126" s="57">
        <v>4.4000000000000004</v>
      </c>
      <c r="B126" s="64" t="s">
        <v>56</v>
      </c>
      <c r="C126" s="29"/>
      <c r="D126" s="29"/>
      <c r="E126" s="29"/>
      <c r="F126" s="29"/>
      <c r="G126" s="94"/>
      <c r="H126" s="30"/>
      <c r="I126" s="31"/>
      <c r="J126" s="3"/>
    </row>
    <row r="127" spans="1:10" s="2" customFormat="1" ht="16.95" customHeight="1" thickBot="1" x14ac:dyDescent="0.3">
      <c r="A127" s="58" t="s">
        <v>43</v>
      </c>
      <c r="B127" s="99" t="s">
        <v>146</v>
      </c>
      <c r="C127" s="99"/>
      <c r="D127" s="99"/>
      <c r="E127" s="99"/>
      <c r="F127" s="22" t="s">
        <v>5</v>
      </c>
      <c r="G127" s="134">
        <v>2</v>
      </c>
      <c r="H127" s="23"/>
      <c r="I127" s="24">
        <f>G127*H127</f>
        <v>0</v>
      </c>
      <c r="J127" s="3"/>
    </row>
    <row r="128" spans="1:10" s="2" customFormat="1" ht="16.95" customHeight="1" thickBot="1" x14ac:dyDescent="0.3">
      <c r="A128" s="91"/>
      <c r="B128" s="87"/>
      <c r="C128" s="87"/>
      <c r="D128" s="87"/>
      <c r="E128" s="87"/>
      <c r="F128" s="25"/>
      <c r="G128" s="45"/>
      <c r="H128" s="85"/>
      <c r="I128" s="7"/>
      <c r="J128" s="3"/>
    </row>
    <row r="129" spans="1:10" s="2" customFormat="1" ht="16.95" customHeight="1" thickBot="1" x14ac:dyDescent="0.3">
      <c r="A129" s="57">
        <v>4.5</v>
      </c>
      <c r="B129" s="64" t="s">
        <v>19</v>
      </c>
      <c r="C129" s="29"/>
      <c r="D129" s="29"/>
      <c r="E129" s="29"/>
      <c r="F129" s="29"/>
      <c r="G129" s="94"/>
      <c r="H129" s="30"/>
      <c r="I129" s="31"/>
      <c r="J129" s="3"/>
    </row>
    <row r="130" spans="1:10" s="2" customFormat="1" ht="16.95" customHeight="1" thickBot="1" x14ac:dyDescent="0.3">
      <c r="A130" s="58" t="s">
        <v>229</v>
      </c>
      <c r="B130" s="99" t="s">
        <v>87</v>
      </c>
      <c r="C130" s="99"/>
      <c r="D130" s="99"/>
      <c r="E130" s="99"/>
      <c r="F130" s="22" t="s">
        <v>5</v>
      </c>
      <c r="G130" s="134">
        <v>1</v>
      </c>
      <c r="H130" s="23"/>
      <c r="I130" s="24">
        <f>G130*H130</f>
        <v>0</v>
      </c>
      <c r="J130" s="4"/>
    </row>
    <row r="131" spans="1:10" s="2" customFormat="1" ht="16.95" customHeight="1" thickBot="1" x14ac:dyDescent="0.3">
      <c r="A131" s="109"/>
      <c r="B131" s="99"/>
      <c r="C131" s="99"/>
      <c r="D131" s="99"/>
      <c r="E131" s="99"/>
      <c r="F131" s="35"/>
      <c r="G131" s="47"/>
      <c r="H131" s="36"/>
      <c r="I131" s="103"/>
      <c r="J131" s="3"/>
    </row>
    <row r="132" spans="1:10" s="2" customFormat="1" ht="16.95" customHeight="1" thickBot="1" x14ac:dyDescent="0.3">
      <c r="A132" s="51">
        <v>4.5999999999999996</v>
      </c>
      <c r="B132" s="64" t="s">
        <v>98</v>
      </c>
      <c r="C132" s="29"/>
      <c r="D132" s="29"/>
      <c r="E132" s="29"/>
      <c r="F132" s="29"/>
      <c r="G132" s="139"/>
      <c r="H132" s="29"/>
      <c r="I132" s="130"/>
      <c r="J132" s="3"/>
    </row>
    <row r="133" spans="1:10" s="2" customFormat="1" ht="16.95" customHeight="1" thickBot="1" x14ac:dyDescent="0.3">
      <c r="A133" s="58" t="s">
        <v>230</v>
      </c>
      <c r="B133" s="99" t="s">
        <v>88</v>
      </c>
      <c r="C133" s="99"/>
      <c r="D133" s="99"/>
      <c r="E133" s="99"/>
      <c r="F133" s="22" t="s">
        <v>5</v>
      </c>
      <c r="G133" s="134">
        <v>1</v>
      </c>
      <c r="H133" s="23"/>
      <c r="I133" s="24">
        <f>G133*H133</f>
        <v>0</v>
      </c>
      <c r="J133" s="3"/>
    </row>
    <row r="134" spans="1:10" s="2" customFormat="1" ht="16.95" customHeight="1" thickBot="1" x14ac:dyDescent="0.3">
      <c r="A134" s="92"/>
      <c r="B134" s="93"/>
      <c r="C134" s="93"/>
      <c r="D134" s="93"/>
      <c r="E134" s="93"/>
      <c r="F134" s="32"/>
      <c r="G134" s="44"/>
      <c r="H134" s="84"/>
      <c r="I134" s="28"/>
      <c r="J134" s="3"/>
    </row>
    <row r="135" spans="1:10" s="2" customFormat="1" ht="24.9" customHeight="1" thickBot="1" x14ac:dyDescent="0.3">
      <c r="A135" s="185" t="s">
        <v>30</v>
      </c>
      <c r="B135" s="186"/>
      <c r="C135" s="186"/>
      <c r="D135" s="186"/>
      <c r="E135" s="186"/>
      <c r="F135" s="187"/>
      <c r="G135" s="48"/>
      <c r="H135" s="49"/>
      <c r="I135" s="50">
        <f>SUM(I114:I134)</f>
        <v>0</v>
      </c>
      <c r="J135" s="3"/>
    </row>
    <row r="136" spans="1:10" s="2" customFormat="1" ht="16.95" customHeight="1" thickBot="1" x14ac:dyDescent="0.3">
      <c r="A136" s="26"/>
      <c r="B136" s="6"/>
      <c r="C136" s="6"/>
      <c r="D136" s="6"/>
      <c r="E136" s="6"/>
      <c r="F136" s="6"/>
      <c r="G136" s="40"/>
      <c r="H136" s="7"/>
      <c r="I136" s="7"/>
      <c r="J136" s="3"/>
    </row>
    <row r="137" spans="1:10" customFormat="1" ht="25.2" customHeight="1" thickBot="1" x14ac:dyDescent="0.3">
      <c r="A137" s="15">
        <v>5</v>
      </c>
      <c r="B137" s="182" t="s">
        <v>186</v>
      </c>
      <c r="C137" s="183"/>
      <c r="D137" s="183"/>
      <c r="E137" s="183"/>
      <c r="F137" s="183"/>
      <c r="G137" s="133"/>
      <c r="H137" s="16"/>
      <c r="I137" s="17"/>
    </row>
    <row r="138" spans="1:10" customFormat="1" ht="16.95" customHeight="1" thickBot="1" x14ac:dyDescent="0.3">
      <c r="A138" s="18"/>
      <c r="B138" s="184"/>
      <c r="C138" s="184"/>
      <c r="D138" s="184"/>
      <c r="E138" s="184"/>
      <c r="F138" s="19"/>
      <c r="G138" s="43"/>
      <c r="H138" s="20"/>
      <c r="I138" s="21"/>
    </row>
    <row r="139" spans="1:10" s="2" customFormat="1" ht="16.95" customHeight="1" thickBot="1" x14ac:dyDescent="0.3">
      <c r="A139" s="51">
        <v>5.0999999999999996</v>
      </c>
      <c r="B139" s="64" t="s">
        <v>54</v>
      </c>
      <c r="C139" s="29"/>
      <c r="D139" s="29"/>
      <c r="E139" s="29"/>
      <c r="F139" s="29"/>
      <c r="G139" s="139"/>
      <c r="H139" s="29"/>
      <c r="I139" s="130"/>
      <c r="J139" s="3"/>
    </row>
    <row r="140" spans="1:10" s="2" customFormat="1" ht="16.95" customHeight="1" thickBot="1" x14ac:dyDescent="0.3">
      <c r="A140" s="58" t="s">
        <v>48</v>
      </c>
      <c r="B140" s="62" t="s">
        <v>94</v>
      </c>
      <c r="C140" s="13"/>
      <c r="D140" s="13"/>
      <c r="E140" s="63"/>
      <c r="F140" s="22" t="s">
        <v>14</v>
      </c>
      <c r="G140" s="134">
        <v>295</v>
      </c>
      <c r="H140" s="23"/>
      <c r="I140" s="24">
        <f>G140*H140</f>
        <v>0</v>
      </c>
      <c r="J140" s="4"/>
    </row>
    <row r="141" spans="1:10" s="2" customFormat="1" ht="16.95" customHeight="1" thickBot="1" x14ac:dyDescent="0.3">
      <c r="A141" s="75"/>
      <c r="B141" s="6"/>
      <c r="C141" s="6"/>
      <c r="D141" s="6"/>
      <c r="E141" s="6"/>
      <c r="F141" s="25"/>
      <c r="G141" s="45"/>
      <c r="H141" s="7"/>
      <c r="I141" s="7"/>
      <c r="J141" s="4"/>
    </row>
    <row r="142" spans="1:10" s="2" customFormat="1" ht="16.95" customHeight="1" thickBot="1" x14ac:dyDescent="0.3">
      <c r="A142" s="51">
        <v>5.2</v>
      </c>
      <c r="B142" s="64" t="s">
        <v>147</v>
      </c>
      <c r="C142" s="29"/>
      <c r="D142" s="29"/>
      <c r="E142" s="29"/>
      <c r="F142" s="29"/>
      <c r="G142" s="139"/>
      <c r="H142" s="29"/>
      <c r="I142" s="130"/>
      <c r="J142" s="4"/>
    </row>
    <row r="143" spans="1:10" s="2" customFormat="1" ht="16.95" customHeight="1" thickBot="1" x14ac:dyDescent="0.3">
      <c r="A143" s="58" t="s">
        <v>49</v>
      </c>
      <c r="B143" s="62" t="s">
        <v>94</v>
      </c>
      <c r="C143" s="13"/>
      <c r="D143" s="13"/>
      <c r="E143" s="63"/>
      <c r="F143" s="22" t="s">
        <v>14</v>
      </c>
      <c r="G143" s="134">
        <v>590</v>
      </c>
      <c r="H143" s="23"/>
      <c r="I143" s="24">
        <f>G143*H143</f>
        <v>0</v>
      </c>
      <c r="J143" s="4"/>
    </row>
    <row r="144" spans="1:10" s="2" customFormat="1" ht="16.95" customHeight="1" thickBot="1" x14ac:dyDescent="0.3">
      <c r="A144" s="75"/>
      <c r="B144" s="6"/>
      <c r="C144" s="6"/>
      <c r="D144" s="6"/>
      <c r="E144" s="6"/>
      <c r="F144" s="25"/>
      <c r="G144" s="45"/>
      <c r="H144" s="7"/>
      <c r="I144" s="7"/>
      <c r="J144" s="4"/>
    </row>
    <row r="145" spans="1:10" s="2" customFormat="1" ht="16.95" customHeight="1" thickBot="1" x14ac:dyDescent="0.3">
      <c r="A145" s="57">
        <v>5.3</v>
      </c>
      <c r="B145" s="64" t="s">
        <v>148</v>
      </c>
      <c r="C145" s="29"/>
      <c r="D145" s="29"/>
      <c r="E145" s="29"/>
      <c r="F145" s="29"/>
      <c r="G145" s="94"/>
      <c r="H145" s="30"/>
      <c r="I145" s="31"/>
      <c r="J145" s="4"/>
    </row>
    <row r="146" spans="1:10" s="2" customFormat="1" ht="16.95" customHeight="1" thickBot="1" x14ac:dyDescent="0.3">
      <c r="A146" s="58" t="s">
        <v>50</v>
      </c>
      <c r="B146" s="62" t="s">
        <v>150</v>
      </c>
      <c r="C146" s="13"/>
      <c r="D146" s="13"/>
      <c r="E146" s="63"/>
      <c r="F146" s="22" t="s">
        <v>22</v>
      </c>
      <c r="G146" s="134">
        <v>35</v>
      </c>
      <c r="H146" s="23"/>
      <c r="I146" s="24">
        <f>H146*G146</f>
        <v>0</v>
      </c>
      <c r="J146" s="4"/>
    </row>
    <row r="147" spans="1:10" s="2" customFormat="1" ht="16.95" customHeight="1" thickBot="1" x14ac:dyDescent="0.3">
      <c r="A147" s="58" t="s">
        <v>79</v>
      </c>
      <c r="B147" s="62" t="s">
        <v>149</v>
      </c>
      <c r="C147" s="13"/>
      <c r="D147" s="13"/>
      <c r="E147" s="63"/>
      <c r="F147" s="22" t="s">
        <v>22</v>
      </c>
      <c r="G147" s="134">
        <v>60</v>
      </c>
      <c r="H147" s="23"/>
      <c r="I147" s="24">
        <f>H147*G147</f>
        <v>0</v>
      </c>
      <c r="J147" s="4"/>
    </row>
    <row r="148" spans="1:10" s="2" customFormat="1" ht="16.95" customHeight="1" thickBot="1" x14ac:dyDescent="0.3">
      <c r="A148" s="75"/>
      <c r="B148" s="56"/>
      <c r="C148" s="56"/>
      <c r="D148" s="56"/>
      <c r="E148" s="56"/>
      <c r="F148" s="25"/>
      <c r="G148" s="45"/>
      <c r="H148" s="7"/>
      <c r="I148" s="7"/>
      <c r="J148" s="3"/>
    </row>
    <row r="149" spans="1:10" s="2" customFormat="1" ht="16.95" customHeight="1" thickBot="1" x14ac:dyDescent="0.3">
      <c r="A149" s="57">
        <v>5.4</v>
      </c>
      <c r="B149" s="64" t="s">
        <v>151</v>
      </c>
      <c r="C149" s="29"/>
      <c r="D149" s="29"/>
      <c r="E149" s="29"/>
      <c r="F149" s="29"/>
      <c r="G149" s="94"/>
      <c r="H149" s="30"/>
      <c r="I149" s="31"/>
      <c r="J149" s="3"/>
    </row>
    <row r="150" spans="1:10" s="2" customFormat="1" ht="16.95" customHeight="1" thickBot="1" x14ac:dyDescent="0.3">
      <c r="A150" s="58" t="s">
        <v>51</v>
      </c>
      <c r="B150" s="62" t="s">
        <v>159</v>
      </c>
      <c r="C150" s="13"/>
      <c r="D150" s="13"/>
      <c r="E150" s="63"/>
      <c r="F150" s="22" t="s">
        <v>22</v>
      </c>
      <c r="G150" s="134">
        <v>40</v>
      </c>
      <c r="H150" s="23"/>
      <c r="I150" s="24">
        <f>H150*G150</f>
        <v>0</v>
      </c>
      <c r="J150" s="3"/>
    </row>
    <row r="151" spans="1:10" s="2" customFormat="1" ht="16.95" customHeight="1" thickBot="1" x14ac:dyDescent="0.3">
      <c r="A151" s="58" t="s">
        <v>160</v>
      </c>
      <c r="B151" s="62" t="s">
        <v>161</v>
      </c>
      <c r="C151" s="13"/>
      <c r="D151" s="13"/>
      <c r="E151" s="63"/>
      <c r="F151" s="22" t="s">
        <v>22</v>
      </c>
      <c r="G151" s="134">
        <v>32</v>
      </c>
      <c r="H151" s="23"/>
      <c r="I151" s="24">
        <f>H151*G151</f>
        <v>0</v>
      </c>
      <c r="J151" s="3"/>
    </row>
    <row r="152" spans="1:10" s="2" customFormat="1" ht="16.95" customHeight="1" thickBot="1" x14ac:dyDescent="0.3">
      <c r="A152" s="59"/>
      <c r="B152" s="54"/>
      <c r="C152" s="54"/>
      <c r="D152" s="54"/>
      <c r="E152" s="54"/>
      <c r="F152" s="32"/>
      <c r="G152" s="44"/>
      <c r="H152" s="28"/>
      <c r="I152" s="28"/>
      <c r="J152" s="3"/>
    </row>
    <row r="153" spans="1:10" s="2" customFormat="1" ht="16.95" customHeight="1" thickBot="1" x14ac:dyDescent="0.3">
      <c r="A153" s="61">
        <v>5.5</v>
      </c>
      <c r="B153" s="64" t="s">
        <v>152</v>
      </c>
      <c r="C153" s="29"/>
      <c r="D153" s="29"/>
      <c r="E153" s="29"/>
      <c r="F153" s="29"/>
      <c r="G153" s="94"/>
      <c r="H153" s="30"/>
      <c r="I153" s="31"/>
      <c r="J153" s="3"/>
    </row>
    <row r="154" spans="1:10" s="2" customFormat="1" ht="16.95" customHeight="1" thickBot="1" x14ac:dyDescent="0.3">
      <c r="A154" s="58" t="s">
        <v>107</v>
      </c>
      <c r="B154" s="62" t="s">
        <v>154</v>
      </c>
      <c r="C154" s="13"/>
      <c r="D154" s="13"/>
      <c r="E154" s="63"/>
      <c r="F154" s="37" t="s">
        <v>12</v>
      </c>
      <c r="G154" s="136">
        <v>40</v>
      </c>
      <c r="H154" s="38"/>
      <c r="I154" s="39">
        <f t="shared" ref="I154:I157" si="5">G154*H154</f>
        <v>0</v>
      </c>
      <c r="J154" s="3"/>
    </row>
    <row r="155" spans="1:10" s="2" customFormat="1" ht="16.95" customHeight="1" thickBot="1" x14ac:dyDescent="0.3">
      <c r="A155" s="58" t="s">
        <v>79</v>
      </c>
      <c r="B155" s="62" t="s">
        <v>155</v>
      </c>
      <c r="C155" s="13"/>
      <c r="D155" s="13"/>
      <c r="E155" s="63"/>
      <c r="F155" s="37" t="s">
        <v>12</v>
      </c>
      <c r="G155" s="136">
        <v>1</v>
      </c>
      <c r="H155" s="38"/>
      <c r="I155" s="39">
        <f t="shared" si="5"/>
        <v>0</v>
      </c>
      <c r="J155" s="3"/>
    </row>
    <row r="156" spans="1:10" customFormat="1" ht="16.95" customHeight="1" thickBot="1" x14ac:dyDescent="0.3">
      <c r="A156" s="58" t="s">
        <v>95</v>
      </c>
      <c r="B156" s="62" t="s">
        <v>240</v>
      </c>
      <c r="C156" s="13"/>
      <c r="D156" s="13"/>
      <c r="E156" s="63"/>
      <c r="F156" s="37" t="s">
        <v>12</v>
      </c>
      <c r="G156" s="136">
        <v>1</v>
      </c>
      <c r="H156" s="38"/>
      <c r="I156" s="39">
        <f t="shared" si="5"/>
        <v>0</v>
      </c>
    </row>
    <row r="157" spans="1:10" s="2" customFormat="1" ht="16.95" customHeight="1" thickBot="1" x14ac:dyDescent="0.3">
      <c r="A157" s="58" t="s">
        <v>96</v>
      </c>
      <c r="B157" s="62" t="s">
        <v>153</v>
      </c>
      <c r="C157" s="13"/>
      <c r="D157" s="13"/>
      <c r="E157" s="63"/>
      <c r="F157" s="37" t="s">
        <v>12</v>
      </c>
      <c r="G157" s="136">
        <v>60</v>
      </c>
      <c r="H157" s="38"/>
      <c r="I157" s="39">
        <f t="shared" si="5"/>
        <v>0</v>
      </c>
      <c r="J157" s="3"/>
    </row>
    <row r="158" spans="1:10" s="2" customFormat="1" ht="16.95" customHeight="1" thickBot="1" x14ac:dyDescent="0.3">
      <c r="A158" s="58" t="s">
        <v>102</v>
      </c>
      <c r="B158" s="62" t="s">
        <v>156</v>
      </c>
      <c r="C158" s="13"/>
      <c r="D158" s="13"/>
      <c r="E158" s="63"/>
      <c r="F158" s="37" t="s">
        <v>12</v>
      </c>
      <c r="G158" s="136">
        <v>50</v>
      </c>
      <c r="H158" s="38"/>
      <c r="I158" s="39">
        <f t="shared" ref="I158" si="6">G158*H158</f>
        <v>0</v>
      </c>
      <c r="J158" s="3"/>
    </row>
    <row r="159" spans="1:10" s="2" customFormat="1" ht="16.95" customHeight="1" thickBot="1" x14ac:dyDescent="0.3">
      <c r="A159" s="58" t="s">
        <v>158</v>
      </c>
      <c r="B159" s="62" t="s">
        <v>157</v>
      </c>
      <c r="C159" s="13"/>
      <c r="D159" s="13"/>
      <c r="E159" s="63"/>
      <c r="F159" s="37" t="s">
        <v>12</v>
      </c>
      <c r="G159" s="136">
        <v>3</v>
      </c>
      <c r="H159" s="38"/>
      <c r="I159" s="39">
        <f t="shared" ref="I159" si="7">G159*H159</f>
        <v>0</v>
      </c>
      <c r="J159" s="3"/>
    </row>
    <row r="160" spans="1:10" s="2" customFormat="1" ht="16.95" customHeight="1" thickBot="1" x14ac:dyDescent="0.3">
      <c r="A160" s="75"/>
      <c r="B160" s="6"/>
      <c r="C160" s="6"/>
      <c r="D160" s="6"/>
      <c r="E160" s="6"/>
      <c r="F160" s="25"/>
      <c r="G160" s="45"/>
      <c r="H160" s="7"/>
      <c r="I160" s="7"/>
      <c r="J160" s="3"/>
    </row>
    <row r="161" spans="1:10" s="2" customFormat="1" ht="16.95" customHeight="1" thickBot="1" x14ac:dyDescent="0.3">
      <c r="A161" s="51">
        <v>5.6</v>
      </c>
      <c r="B161" s="64" t="s">
        <v>234</v>
      </c>
      <c r="C161" s="29"/>
      <c r="D161" s="29"/>
      <c r="E161" s="29"/>
      <c r="F161" s="29"/>
      <c r="G161" s="94"/>
      <c r="H161" s="30"/>
      <c r="I161" s="31"/>
      <c r="J161" s="3"/>
    </row>
    <row r="162" spans="1:10" s="2" customFormat="1" ht="16.95" customHeight="1" thickBot="1" x14ac:dyDescent="0.3">
      <c r="A162" s="58" t="s">
        <v>231</v>
      </c>
      <c r="B162" s="62" t="s">
        <v>60</v>
      </c>
      <c r="C162" s="13"/>
      <c r="D162" s="13"/>
      <c r="E162" s="63"/>
      <c r="F162" s="22" t="s">
        <v>12</v>
      </c>
      <c r="G162" s="134">
        <v>90</v>
      </c>
      <c r="H162" s="23"/>
      <c r="I162" s="24">
        <f>G162*H162</f>
        <v>0</v>
      </c>
      <c r="J162" s="4"/>
    </row>
    <row r="163" spans="1:10" s="2" customFormat="1" ht="16.95" customHeight="1" thickBot="1" x14ac:dyDescent="0.3">
      <c r="A163" s="109"/>
      <c r="B163" s="62"/>
      <c r="C163" s="13"/>
      <c r="D163" s="13"/>
      <c r="E163" s="13"/>
      <c r="F163" s="35"/>
      <c r="G163" s="47"/>
      <c r="H163" s="36"/>
      <c r="I163" s="103"/>
      <c r="J163" s="3"/>
    </row>
    <row r="164" spans="1:10" s="2" customFormat="1" ht="16.95" customHeight="1" thickBot="1" x14ac:dyDescent="0.3">
      <c r="A164" s="57">
        <v>5.7</v>
      </c>
      <c r="B164" s="64" t="s">
        <v>111</v>
      </c>
      <c r="C164" s="29"/>
      <c r="D164" s="29"/>
      <c r="E164" s="29"/>
      <c r="F164" s="29"/>
      <c r="G164" s="94"/>
      <c r="H164" s="30"/>
      <c r="I164" s="31"/>
      <c r="J164" s="3"/>
    </row>
    <row r="165" spans="1:10" s="2" customFormat="1" ht="16.95" customHeight="1" thickBot="1" x14ac:dyDescent="0.3">
      <c r="A165" s="58" t="s">
        <v>232</v>
      </c>
      <c r="B165" s="99" t="s">
        <v>112</v>
      </c>
      <c r="C165" s="99"/>
      <c r="D165" s="99"/>
      <c r="E165" s="99"/>
      <c r="F165" s="22" t="s">
        <v>5</v>
      </c>
      <c r="G165" s="134">
        <v>1</v>
      </c>
      <c r="H165" s="23"/>
      <c r="I165" s="24">
        <f>G165*H165</f>
        <v>0</v>
      </c>
      <c r="J165" s="3"/>
    </row>
    <row r="166" spans="1:10" s="2" customFormat="1" ht="16.95" customHeight="1" thickBot="1" x14ac:dyDescent="0.3">
      <c r="A166" s="33"/>
      <c r="B166" s="34"/>
      <c r="C166" s="34"/>
      <c r="D166" s="34"/>
      <c r="E166" s="34"/>
      <c r="F166" s="25"/>
      <c r="G166" s="45"/>
      <c r="H166" s="7"/>
      <c r="I166" s="7"/>
      <c r="J166" s="3"/>
    </row>
    <row r="167" spans="1:10" s="2" customFormat="1" ht="24.9" customHeight="1" thickBot="1" x14ac:dyDescent="0.3">
      <c r="A167" s="185" t="s">
        <v>30</v>
      </c>
      <c r="B167" s="186"/>
      <c r="C167" s="186"/>
      <c r="D167" s="186"/>
      <c r="E167" s="186"/>
      <c r="F167" s="187"/>
      <c r="G167" s="48"/>
      <c r="H167" s="49"/>
      <c r="I167" s="50">
        <f>SUM(I140:I165)</f>
        <v>0</v>
      </c>
      <c r="J167" s="3"/>
    </row>
    <row r="168" spans="1:10" s="2" customFormat="1" ht="16.95" customHeight="1" thickBot="1" x14ac:dyDescent="0.3">
      <c r="A168" s="110"/>
      <c r="B168" s="111"/>
      <c r="C168" s="111"/>
      <c r="D168" s="111"/>
      <c r="E168" s="111"/>
      <c r="F168" s="111"/>
      <c r="G168" s="112"/>
      <c r="H168" s="113"/>
      <c r="I168" s="114"/>
      <c r="J168" s="3"/>
    </row>
    <row r="169" spans="1:10" customFormat="1" ht="25.2" customHeight="1" thickBot="1" x14ac:dyDescent="0.3">
      <c r="A169" s="15">
        <v>7</v>
      </c>
      <c r="B169" s="182" t="s">
        <v>18</v>
      </c>
      <c r="C169" s="183"/>
      <c r="D169" s="183"/>
      <c r="E169" s="183"/>
      <c r="F169" s="183"/>
      <c r="G169" s="133"/>
      <c r="H169" s="16"/>
      <c r="I169" s="17"/>
    </row>
    <row r="170" spans="1:10" customFormat="1" ht="16.95" customHeight="1" thickBot="1" x14ac:dyDescent="0.3">
      <c r="A170" s="18"/>
      <c r="B170" s="184"/>
      <c r="C170" s="184"/>
      <c r="D170" s="184"/>
      <c r="E170" s="184"/>
      <c r="F170" s="19"/>
      <c r="G170" s="43"/>
      <c r="H170" s="20"/>
      <c r="I170" s="21"/>
    </row>
    <row r="171" spans="1:10" s="2" customFormat="1" ht="16.95" customHeight="1" thickBot="1" x14ac:dyDescent="0.3">
      <c r="A171" s="51">
        <v>7.1</v>
      </c>
      <c r="B171" s="64" t="s">
        <v>162</v>
      </c>
      <c r="C171" s="29"/>
      <c r="D171" s="29"/>
      <c r="E171" s="29"/>
      <c r="F171" s="29"/>
      <c r="G171" s="139"/>
      <c r="H171" s="29"/>
      <c r="I171" s="130"/>
      <c r="J171" s="3"/>
    </row>
    <row r="172" spans="1:10" s="2" customFormat="1" ht="16.95" customHeight="1" thickBot="1" x14ac:dyDescent="0.3">
      <c r="A172" s="58" t="s">
        <v>105</v>
      </c>
      <c r="B172" s="177" t="s">
        <v>163</v>
      </c>
      <c r="C172" s="177"/>
      <c r="D172" s="177"/>
      <c r="E172" s="177"/>
      <c r="F172" s="22" t="s">
        <v>5</v>
      </c>
      <c r="G172" s="134">
        <v>1</v>
      </c>
      <c r="H172" s="23"/>
      <c r="I172" s="24">
        <f t="shared" ref="I172" si="8">G172*H172</f>
        <v>0</v>
      </c>
      <c r="J172" s="3"/>
    </row>
    <row r="173" spans="1:10" s="2" customFormat="1" ht="16.95" customHeight="1" thickBot="1" x14ac:dyDescent="0.3">
      <c r="A173" s="58" t="s">
        <v>164</v>
      </c>
      <c r="B173" s="177" t="s">
        <v>165</v>
      </c>
      <c r="C173" s="177"/>
      <c r="D173" s="177"/>
      <c r="E173" s="177"/>
      <c r="F173" s="22" t="s">
        <v>5</v>
      </c>
      <c r="G173" s="134">
        <v>1</v>
      </c>
      <c r="H173" s="23"/>
      <c r="I173" s="24">
        <f t="shared" ref="I173" si="9">G173*H173</f>
        <v>0</v>
      </c>
      <c r="J173" s="3"/>
    </row>
    <row r="174" spans="1:10" s="2" customFormat="1" ht="16.95" customHeight="1" thickBot="1" x14ac:dyDescent="0.3">
      <c r="A174" s="75"/>
      <c r="B174" s="56"/>
      <c r="C174" s="56"/>
      <c r="D174" s="56"/>
      <c r="E174" s="56"/>
      <c r="F174" s="25"/>
      <c r="G174" s="45"/>
      <c r="H174" s="7"/>
      <c r="I174" s="7"/>
      <c r="J174" s="3"/>
    </row>
    <row r="175" spans="1:10" s="2" customFormat="1" ht="16.95" customHeight="1" thickBot="1" x14ac:dyDescent="0.3">
      <c r="A175" s="57">
        <v>7.2</v>
      </c>
      <c r="B175" s="178" t="s">
        <v>166</v>
      </c>
      <c r="C175" s="179"/>
      <c r="D175" s="179"/>
      <c r="E175" s="179"/>
      <c r="F175" s="29"/>
      <c r="G175" s="94"/>
      <c r="H175" s="30"/>
      <c r="I175" s="31"/>
      <c r="J175" s="3"/>
    </row>
    <row r="176" spans="1:10" s="2" customFormat="1" ht="16.95" customHeight="1" thickBot="1" x14ac:dyDescent="0.3">
      <c r="A176" s="58" t="s">
        <v>58</v>
      </c>
      <c r="B176" s="177" t="s">
        <v>167</v>
      </c>
      <c r="C176" s="177"/>
      <c r="D176" s="177"/>
      <c r="E176" s="177"/>
      <c r="F176" s="22" t="s">
        <v>12</v>
      </c>
      <c r="G176" s="134">
        <v>80</v>
      </c>
      <c r="H176" s="23"/>
      <c r="I176" s="24">
        <f t="shared" ref="I176:I183" si="10">G176*H176</f>
        <v>0</v>
      </c>
      <c r="J176" s="3"/>
    </row>
    <row r="177" spans="1:10" ht="16.95" customHeight="1" thickBot="1" x14ac:dyDescent="0.3">
      <c r="A177" s="58" t="s">
        <v>168</v>
      </c>
      <c r="B177" s="177" t="s">
        <v>169</v>
      </c>
      <c r="C177" s="177"/>
      <c r="D177" s="177"/>
      <c r="E177" s="177"/>
      <c r="F177" s="22" t="s">
        <v>14</v>
      </c>
      <c r="G177" s="134">
        <v>7</v>
      </c>
      <c r="H177" s="23"/>
      <c r="I177" s="24">
        <f t="shared" si="10"/>
        <v>0</v>
      </c>
    </row>
    <row r="178" spans="1:10" ht="16.95" customHeight="1" thickBot="1" x14ac:dyDescent="0.3">
      <c r="A178" s="58" t="s">
        <v>170</v>
      </c>
      <c r="B178" s="177" t="s">
        <v>171</v>
      </c>
      <c r="C178" s="177"/>
      <c r="D178" s="177"/>
      <c r="E178" s="177"/>
      <c r="F178" s="22" t="s">
        <v>5</v>
      </c>
      <c r="G178" s="134">
        <v>2</v>
      </c>
      <c r="H178" s="23"/>
      <c r="I178" s="24">
        <f t="shared" si="10"/>
        <v>0</v>
      </c>
    </row>
    <row r="179" spans="1:10" customFormat="1" ht="16.95" customHeight="1" thickBot="1" x14ac:dyDescent="0.3">
      <c r="A179" s="58" t="s">
        <v>173</v>
      </c>
      <c r="B179" s="177" t="s">
        <v>174</v>
      </c>
      <c r="C179" s="177"/>
      <c r="D179" s="177"/>
      <c r="E179" s="177"/>
      <c r="F179" s="22" t="s">
        <v>5</v>
      </c>
      <c r="G179" s="134">
        <v>3</v>
      </c>
      <c r="H179" s="23"/>
      <c r="I179" s="24">
        <f t="shared" si="10"/>
        <v>0</v>
      </c>
    </row>
    <row r="180" spans="1:10" s="2" customFormat="1" ht="16.95" customHeight="1" thickBot="1" x14ac:dyDescent="0.3">
      <c r="A180" s="58" t="s">
        <v>175</v>
      </c>
      <c r="B180" s="177" t="s">
        <v>176</v>
      </c>
      <c r="C180" s="177"/>
      <c r="D180" s="177"/>
      <c r="E180" s="177"/>
      <c r="F180" s="22" t="s">
        <v>5</v>
      </c>
      <c r="G180" s="134">
        <v>5</v>
      </c>
      <c r="H180" s="23"/>
      <c r="I180" s="24">
        <f t="shared" si="10"/>
        <v>0</v>
      </c>
      <c r="J180" s="3"/>
    </row>
    <row r="181" spans="1:10" s="2" customFormat="1" ht="16.95" customHeight="1" thickBot="1" x14ac:dyDescent="0.3">
      <c r="A181" s="58" t="s">
        <v>177</v>
      </c>
      <c r="B181" s="177" t="s">
        <v>178</v>
      </c>
      <c r="C181" s="177"/>
      <c r="D181" s="177"/>
      <c r="E181" s="177"/>
      <c r="F181" s="22" t="s">
        <v>12</v>
      </c>
      <c r="G181" s="134">
        <v>35</v>
      </c>
      <c r="H181" s="23"/>
      <c r="I181" s="24">
        <f t="shared" si="10"/>
        <v>0</v>
      </c>
      <c r="J181" s="3"/>
    </row>
    <row r="182" spans="1:10" s="2" customFormat="1" ht="16.95" customHeight="1" thickBot="1" x14ac:dyDescent="0.3">
      <c r="A182" s="58" t="s">
        <v>179</v>
      </c>
      <c r="B182" s="177" t="s">
        <v>180</v>
      </c>
      <c r="C182" s="177"/>
      <c r="D182" s="177"/>
      <c r="E182" s="177"/>
      <c r="F182" s="22" t="s">
        <v>12</v>
      </c>
      <c r="G182" s="134">
        <v>75</v>
      </c>
      <c r="H182" s="23"/>
      <c r="I182" s="24">
        <f t="shared" si="10"/>
        <v>0</v>
      </c>
      <c r="J182" s="3"/>
    </row>
    <row r="183" spans="1:10" s="2" customFormat="1" ht="16.95" customHeight="1" thickBot="1" x14ac:dyDescent="0.3">
      <c r="A183" s="58" t="s">
        <v>181</v>
      </c>
      <c r="B183" s="177" t="s">
        <v>182</v>
      </c>
      <c r="C183" s="177"/>
      <c r="D183" s="177"/>
      <c r="E183" s="177"/>
      <c r="F183" s="22" t="s">
        <v>14</v>
      </c>
      <c r="G183" s="134">
        <v>10</v>
      </c>
      <c r="H183" s="23"/>
      <c r="I183" s="24">
        <f t="shared" si="10"/>
        <v>0</v>
      </c>
      <c r="J183" s="4"/>
    </row>
    <row r="184" spans="1:10" s="2" customFormat="1" ht="16.95" customHeight="1" thickBot="1" x14ac:dyDescent="0.3">
      <c r="A184" s="58" t="s">
        <v>218</v>
      </c>
      <c r="B184" s="177" t="s">
        <v>241</v>
      </c>
      <c r="C184" s="177"/>
      <c r="D184" s="177"/>
      <c r="E184" s="177"/>
      <c r="F184" s="22" t="s">
        <v>14</v>
      </c>
      <c r="G184" s="134">
        <v>15</v>
      </c>
      <c r="H184" s="23"/>
      <c r="I184" s="24">
        <f t="shared" ref="I184" si="11">G184*H184</f>
        <v>0</v>
      </c>
      <c r="J184" s="4"/>
    </row>
    <row r="185" spans="1:10" s="2" customFormat="1" ht="16.95" customHeight="1" thickBot="1" x14ac:dyDescent="0.3">
      <c r="A185" s="59"/>
      <c r="B185" s="54"/>
      <c r="C185" s="54"/>
      <c r="D185" s="54"/>
      <c r="E185" s="54"/>
      <c r="F185" s="32"/>
      <c r="G185" s="44"/>
      <c r="H185" s="28"/>
      <c r="I185" s="28"/>
      <c r="J185" s="3"/>
    </row>
    <row r="186" spans="1:10" s="2" customFormat="1" ht="16.95" customHeight="1" thickBot="1" x14ac:dyDescent="0.3">
      <c r="A186" s="57">
        <v>7.3</v>
      </c>
      <c r="B186" s="178" t="s">
        <v>57</v>
      </c>
      <c r="C186" s="179"/>
      <c r="D186" s="179"/>
      <c r="E186" s="179"/>
      <c r="F186" s="29"/>
      <c r="G186" s="94"/>
      <c r="H186" s="30"/>
      <c r="I186" s="31"/>
      <c r="J186" s="3"/>
    </row>
    <row r="187" spans="1:10" s="2" customFormat="1" ht="16.95" customHeight="1" thickBot="1" x14ac:dyDescent="0.3">
      <c r="A187" s="52" t="s">
        <v>233</v>
      </c>
      <c r="B187" s="177" t="s">
        <v>127</v>
      </c>
      <c r="C187" s="177"/>
      <c r="D187" s="177"/>
      <c r="E187" s="177"/>
      <c r="F187" s="22" t="s">
        <v>5</v>
      </c>
      <c r="G187" s="134">
        <v>1</v>
      </c>
      <c r="H187" s="23"/>
      <c r="I187" s="24">
        <f>G187*H187</f>
        <v>0</v>
      </c>
      <c r="J187" s="3"/>
    </row>
    <row r="188" spans="1:10" s="2" customFormat="1" ht="16.95" customHeight="1" thickBot="1" x14ac:dyDescent="0.3">
      <c r="A188" s="25"/>
      <c r="B188" s="56"/>
      <c r="C188" s="56"/>
      <c r="D188" s="56"/>
      <c r="E188" s="56"/>
      <c r="F188" s="25"/>
      <c r="G188" s="45"/>
      <c r="H188" s="7"/>
      <c r="I188" s="7"/>
      <c r="J188" s="3"/>
    </row>
    <row r="189" spans="1:10" s="2" customFormat="1" ht="16.95" customHeight="1" thickBot="1" x14ac:dyDescent="0.3">
      <c r="A189" s="57">
        <v>7.4</v>
      </c>
      <c r="B189" s="178" t="s">
        <v>216</v>
      </c>
      <c r="C189" s="179"/>
      <c r="D189" s="179"/>
      <c r="E189" s="179"/>
      <c r="F189" s="29"/>
      <c r="G189" s="94"/>
      <c r="H189" s="30"/>
      <c r="I189" s="31"/>
      <c r="J189" s="3"/>
    </row>
    <row r="190" spans="1:10" s="2" customFormat="1" ht="16.95" customHeight="1" thickBot="1" x14ac:dyDescent="0.3">
      <c r="A190" s="52" t="s">
        <v>172</v>
      </c>
      <c r="B190" s="177" t="s">
        <v>217</v>
      </c>
      <c r="C190" s="177"/>
      <c r="D190" s="177"/>
      <c r="E190" s="177"/>
      <c r="F190" s="22" t="s">
        <v>12</v>
      </c>
      <c r="G190" s="134">
        <v>2.4</v>
      </c>
      <c r="H190" s="23"/>
      <c r="I190" s="24">
        <f>G190*H190</f>
        <v>0</v>
      </c>
      <c r="J190" s="3"/>
    </row>
    <row r="191" spans="1:10" ht="16.95" customHeight="1" thickBot="1" x14ac:dyDescent="0.3">
      <c r="A191" s="75"/>
      <c r="B191" s="56"/>
      <c r="C191" s="56"/>
      <c r="D191" s="56"/>
      <c r="E191" s="56"/>
      <c r="F191" s="25"/>
    </row>
    <row r="192" spans="1:10" ht="24.9" customHeight="1" thickBot="1" x14ac:dyDescent="0.3">
      <c r="A192" s="185" t="s">
        <v>30</v>
      </c>
      <c r="B192" s="186"/>
      <c r="C192" s="186"/>
      <c r="D192" s="186"/>
      <c r="E192" s="186"/>
      <c r="F192" s="187"/>
      <c r="G192" s="48"/>
      <c r="H192" s="49"/>
      <c r="I192" s="50">
        <f>SUM(I172:I191)</f>
        <v>0</v>
      </c>
    </row>
    <row r="193" spans="1:10" ht="16.95" customHeight="1" thickBot="1" x14ac:dyDescent="0.3">
      <c r="A193" s="26"/>
      <c r="G193" s="40"/>
    </row>
    <row r="194" spans="1:10" customFormat="1" ht="25.2" customHeight="1" thickBot="1" x14ac:dyDescent="0.3">
      <c r="A194" s="15">
        <v>8</v>
      </c>
      <c r="B194" s="182" t="s">
        <v>103</v>
      </c>
      <c r="C194" s="183"/>
      <c r="D194" s="183"/>
      <c r="E194" s="183"/>
      <c r="F194" s="183"/>
      <c r="G194" s="133"/>
      <c r="H194" s="16"/>
      <c r="I194" s="17"/>
    </row>
    <row r="195" spans="1:10" customFormat="1" ht="16.95" customHeight="1" thickBot="1" x14ac:dyDescent="0.3">
      <c r="A195" s="18"/>
      <c r="B195" s="184"/>
      <c r="C195" s="184"/>
      <c r="D195" s="184"/>
      <c r="E195" s="184"/>
      <c r="F195" s="19"/>
      <c r="G195" s="43"/>
      <c r="H195" s="20"/>
      <c r="I195" s="21"/>
    </row>
    <row r="196" spans="1:10" customFormat="1" ht="16.95" customHeight="1" thickBot="1" x14ac:dyDescent="0.3">
      <c r="A196" s="51">
        <v>8.1</v>
      </c>
      <c r="B196" s="180" t="s">
        <v>140</v>
      </c>
      <c r="C196" s="181"/>
      <c r="D196" s="181"/>
      <c r="E196" s="181"/>
      <c r="F196" s="29"/>
      <c r="G196" s="139"/>
      <c r="H196" s="29"/>
      <c r="I196" s="130"/>
    </row>
    <row r="197" spans="1:10" customFormat="1" ht="16.95" customHeight="1" thickBot="1" x14ac:dyDescent="0.3">
      <c r="A197" s="58" t="s">
        <v>104</v>
      </c>
      <c r="B197" s="177" t="s">
        <v>242</v>
      </c>
      <c r="C197" s="177"/>
      <c r="D197" s="177"/>
      <c r="E197" s="177"/>
      <c r="F197" s="22" t="s">
        <v>13</v>
      </c>
      <c r="G197" s="134">
        <v>120</v>
      </c>
      <c r="H197" s="23"/>
      <c r="I197" s="24">
        <f t="shared" ref="I197" si="12">G197*H197</f>
        <v>0</v>
      </c>
    </row>
    <row r="198" spans="1:10" ht="16.95" customHeight="1" thickBot="1" x14ac:dyDescent="0.3">
      <c r="A198" s="75"/>
      <c r="B198" s="56"/>
      <c r="C198" s="56"/>
      <c r="D198" s="56"/>
      <c r="E198" s="56"/>
      <c r="F198" s="25"/>
    </row>
    <row r="199" spans="1:10" ht="16.95" customHeight="1" thickBot="1" x14ac:dyDescent="0.3">
      <c r="A199" s="57">
        <v>8.1999999999999993</v>
      </c>
      <c r="B199" s="178" t="s">
        <v>245</v>
      </c>
      <c r="C199" s="179"/>
      <c r="D199" s="179"/>
      <c r="E199" s="179"/>
      <c r="F199" s="29"/>
      <c r="G199" s="94"/>
      <c r="H199" s="30"/>
      <c r="I199" s="31"/>
    </row>
    <row r="200" spans="1:10" ht="16.95" customHeight="1" thickBot="1" x14ac:dyDescent="0.3">
      <c r="A200" s="58" t="s">
        <v>108</v>
      </c>
      <c r="B200" s="177" t="s">
        <v>203</v>
      </c>
      <c r="C200" s="177"/>
      <c r="D200" s="177"/>
      <c r="E200" s="177"/>
      <c r="F200" s="22" t="s">
        <v>12</v>
      </c>
      <c r="G200" s="134">
        <v>30</v>
      </c>
      <c r="H200" s="23"/>
      <c r="I200" s="24">
        <f t="shared" ref="I200" si="13">G200*H200</f>
        <v>0</v>
      </c>
    </row>
    <row r="201" spans="1:10" ht="16.95" customHeight="1" thickBot="1" x14ac:dyDescent="0.3">
      <c r="A201" s="75"/>
      <c r="B201" s="56"/>
      <c r="C201" s="56"/>
      <c r="D201" s="56"/>
      <c r="E201" s="56"/>
      <c r="F201" s="25"/>
    </row>
    <row r="202" spans="1:10" ht="16.95" customHeight="1" thickBot="1" x14ac:dyDescent="0.3">
      <c r="A202" s="57">
        <v>8.3000000000000007</v>
      </c>
      <c r="B202" s="178" t="s">
        <v>191</v>
      </c>
      <c r="C202" s="179"/>
      <c r="D202" s="179"/>
      <c r="E202" s="179"/>
      <c r="F202" s="29"/>
      <c r="G202" s="94"/>
      <c r="H202" s="30"/>
      <c r="I202" s="31"/>
    </row>
    <row r="203" spans="1:10" ht="16.95" customHeight="1" thickBot="1" x14ac:dyDescent="0.3">
      <c r="A203" s="58" t="s">
        <v>110</v>
      </c>
      <c r="B203" s="177" t="s">
        <v>243</v>
      </c>
      <c r="C203" s="177"/>
      <c r="D203" s="177"/>
      <c r="E203" s="177"/>
      <c r="F203" s="22" t="s">
        <v>12</v>
      </c>
      <c r="G203" s="134">
        <v>30</v>
      </c>
      <c r="H203" s="23"/>
      <c r="I203" s="24">
        <f t="shared" ref="I203" si="14">G203*H203</f>
        <v>0</v>
      </c>
    </row>
    <row r="204" spans="1:10" ht="16.95" customHeight="1" thickBot="1" x14ac:dyDescent="0.3">
      <c r="A204" s="75"/>
      <c r="B204" s="56"/>
      <c r="C204" s="56"/>
      <c r="D204" s="56"/>
      <c r="E204" s="56"/>
      <c r="F204" s="25"/>
    </row>
    <row r="205" spans="1:10" ht="16.95" customHeight="1" thickBot="1" x14ac:dyDescent="0.3">
      <c r="A205" s="57">
        <v>8.4</v>
      </c>
      <c r="B205" s="180" t="s">
        <v>183</v>
      </c>
      <c r="C205" s="181"/>
      <c r="D205" s="181"/>
      <c r="E205" s="181"/>
      <c r="F205" s="29"/>
      <c r="G205" s="94"/>
      <c r="H205" s="30"/>
      <c r="I205" s="31"/>
    </row>
    <row r="206" spans="1:10" s="2" customFormat="1" ht="16.95" customHeight="1" thickBot="1" x14ac:dyDescent="0.3">
      <c r="A206" s="55" t="s">
        <v>188</v>
      </c>
      <c r="B206" s="177" t="s">
        <v>184</v>
      </c>
      <c r="C206" s="177"/>
      <c r="D206" s="177"/>
      <c r="E206" s="177"/>
      <c r="F206" s="22" t="s">
        <v>13</v>
      </c>
      <c r="G206" s="134">
        <v>95</v>
      </c>
      <c r="H206" s="23"/>
      <c r="I206" s="24">
        <f>G206*H206</f>
        <v>0</v>
      </c>
      <c r="J206" s="3"/>
    </row>
    <row r="207" spans="1:10" s="2" customFormat="1" ht="16.95" customHeight="1" thickBot="1" x14ac:dyDescent="0.3">
      <c r="A207" s="45"/>
      <c r="B207" s="56"/>
      <c r="C207" s="56"/>
      <c r="D207" s="56"/>
      <c r="E207" s="56"/>
      <c r="F207" s="25"/>
      <c r="G207" s="45"/>
      <c r="H207" s="7"/>
      <c r="I207" s="7"/>
      <c r="J207" s="3"/>
    </row>
    <row r="208" spans="1:10" ht="16.95" customHeight="1" thickBot="1" x14ac:dyDescent="0.3">
      <c r="A208" s="57">
        <v>8.5</v>
      </c>
      <c r="B208" s="180" t="s">
        <v>187</v>
      </c>
      <c r="C208" s="181"/>
      <c r="D208" s="181"/>
      <c r="E208" s="181"/>
      <c r="F208" s="29"/>
      <c r="G208" s="94"/>
      <c r="H208" s="30"/>
      <c r="I208" s="31"/>
    </row>
    <row r="209" spans="1:9" ht="16.95" customHeight="1" thickBot="1" x14ac:dyDescent="0.3">
      <c r="A209" s="55" t="s">
        <v>193</v>
      </c>
      <c r="B209" s="177" t="s">
        <v>244</v>
      </c>
      <c r="C209" s="177"/>
      <c r="D209" s="177"/>
      <c r="E209" s="177"/>
      <c r="F209" s="22" t="s">
        <v>13</v>
      </c>
      <c r="G209" s="134">
        <v>70</v>
      </c>
      <c r="H209" s="23"/>
      <c r="I209" s="24">
        <f>G209*H209</f>
        <v>0</v>
      </c>
    </row>
    <row r="210" spans="1:9" ht="16.95" customHeight="1" thickBot="1" x14ac:dyDescent="0.3">
      <c r="A210" s="45"/>
      <c r="B210" s="56"/>
      <c r="C210" s="56"/>
      <c r="D210" s="56"/>
      <c r="E210" s="56"/>
      <c r="F210" s="25"/>
    </row>
    <row r="211" spans="1:9" ht="16.95" customHeight="1" thickBot="1" x14ac:dyDescent="0.3">
      <c r="A211" s="57">
        <v>8.6</v>
      </c>
      <c r="B211" s="180" t="s">
        <v>192</v>
      </c>
      <c r="C211" s="181"/>
      <c r="D211" s="181"/>
      <c r="E211" s="181"/>
      <c r="F211" s="29"/>
      <c r="G211" s="94"/>
      <c r="H211" s="30"/>
      <c r="I211" s="31"/>
    </row>
    <row r="212" spans="1:9" ht="16.95" customHeight="1" thickBot="1" x14ac:dyDescent="0.3">
      <c r="A212" s="55" t="s">
        <v>235</v>
      </c>
      <c r="B212" s="177" t="s">
        <v>194</v>
      </c>
      <c r="C212" s="177"/>
      <c r="D212" s="177"/>
      <c r="E212" s="177"/>
      <c r="F212" s="22" t="s">
        <v>5</v>
      </c>
      <c r="G212" s="134">
        <v>4</v>
      </c>
      <c r="H212" s="23"/>
      <c r="I212" s="24">
        <f>G212*H212</f>
        <v>0</v>
      </c>
    </row>
    <row r="213" spans="1:9" ht="16.95" customHeight="1" thickBot="1" x14ac:dyDescent="0.3">
      <c r="A213" s="33"/>
      <c r="B213" s="34"/>
      <c r="C213" s="34"/>
      <c r="D213" s="34"/>
      <c r="E213" s="34"/>
      <c r="F213" s="25"/>
    </row>
    <row r="214" spans="1:9" ht="24.9" customHeight="1" thickBot="1" x14ac:dyDescent="0.3">
      <c r="A214" s="185" t="s">
        <v>30</v>
      </c>
      <c r="B214" s="186"/>
      <c r="C214" s="186"/>
      <c r="D214" s="186"/>
      <c r="E214" s="186"/>
      <c r="F214" s="187"/>
      <c r="G214" s="48"/>
      <c r="H214" s="49"/>
      <c r="I214" s="50">
        <f>SUM(I196:I213)</f>
        <v>0</v>
      </c>
    </row>
    <row r="215" spans="1:9" ht="17.100000000000001" customHeight="1" thickBot="1" x14ac:dyDescent="0.3">
      <c r="A215" s="116"/>
      <c r="B215" s="116"/>
      <c r="C215" s="116"/>
      <c r="D215" s="116"/>
      <c r="E215" s="116"/>
      <c r="F215" s="116"/>
      <c r="G215" s="117"/>
      <c r="H215" s="118"/>
      <c r="I215" s="119"/>
    </row>
    <row r="216" spans="1:9" customFormat="1" ht="25.2" customHeight="1" thickBot="1" x14ac:dyDescent="0.3">
      <c r="A216" s="15">
        <v>9</v>
      </c>
      <c r="B216" s="182" t="s">
        <v>195</v>
      </c>
      <c r="C216" s="183"/>
      <c r="D216" s="183"/>
      <c r="E216" s="183"/>
      <c r="F216" s="183"/>
      <c r="G216" s="133"/>
      <c r="H216" s="16"/>
      <c r="I216" s="17"/>
    </row>
    <row r="217" spans="1:9" customFormat="1" ht="16.95" customHeight="1" thickBot="1" x14ac:dyDescent="0.3">
      <c r="A217" s="18"/>
      <c r="B217" s="184"/>
      <c r="C217" s="184"/>
      <c r="D217" s="184"/>
      <c r="E217" s="184"/>
      <c r="F217" s="19"/>
      <c r="G217" s="43"/>
      <c r="H217" s="20"/>
      <c r="I217" s="21"/>
    </row>
    <row r="218" spans="1:9" s="2" customFormat="1" ht="16.95" customHeight="1" thickBot="1" x14ac:dyDescent="0.3">
      <c r="A218" s="51">
        <v>9.1</v>
      </c>
      <c r="B218" s="180" t="s">
        <v>196</v>
      </c>
      <c r="C218" s="181"/>
      <c r="D218" s="181"/>
      <c r="E218" s="181"/>
      <c r="F218" s="29"/>
      <c r="G218" s="139"/>
      <c r="H218" s="29"/>
      <c r="I218" s="130"/>
    </row>
    <row r="219" spans="1:9" s="2" customFormat="1" ht="16.95" customHeight="1" thickBot="1" x14ac:dyDescent="0.3">
      <c r="A219" s="58" t="s">
        <v>109</v>
      </c>
      <c r="B219" s="177" t="s">
        <v>197</v>
      </c>
      <c r="C219" s="177"/>
      <c r="D219" s="177"/>
      <c r="E219" s="177"/>
      <c r="F219" s="22" t="s">
        <v>12</v>
      </c>
      <c r="G219" s="134">
        <v>30</v>
      </c>
      <c r="H219" s="23"/>
      <c r="I219" s="24">
        <f t="shared" ref="I219" si="15">G219*H219</f>
        <v>0</v>
      </c>
    </row>
    <row r="220" spans="1:9" s="2" customFormat="1" ht="16.95" customHeight="1" thickBot="1" x14ac:dyDescent="0.3">
      <c r="A220" s="58" t="s">
        <v>115</v>
      </c>
      <c r="B220" s="177" t="s">
        <v>198</v>
      </c>
      <c r="C220" s="177"/>
      <c r="D220" s="177"/>
      <c r="E220" s="177"/>
      <c r="F220" s="22" t="s">
        <v>12</v>
      </c>
      <c r="G220" s="134">
        <v>60</v>
      </c>
      <c r="H220" s="23"/>
      <c r="I220" s="24">
        <f t="shared" ref="I220" si="16">G220*H220</f>
        <v>0</v>
      </c>
    </row>
    <row r="221" spans="1:9" s="2" customFormat="1" ht="16.95" customHeight="1" thickBot="1" x14ac:dyDescent="0.3">
      <c r="A221" s="75"/>
      <c r="B221" s="56"/>
      <c r="C221" s="56"/>
      <c r="D221" s="56"/>
      <c r="E221" s="56"/>
      <c r="F221" s="25"/>
      <c r="G221" s="45"/>
      <c r="H221" s="7"/>
      <c r="I221" s="7"/>
    </row>
    <row r="222" spans="1:9" s="2" customFormat="1" ht="16.95" customHeight="1" thickBot="1" x14ac:dyDescent="0.3">
      <c r="A222" s="51">
        <v>9.1999999999999993</v>
      </c>
      <c r="B222" s="180" t="s">
        <v>224</v>
      </c>
      <c r="C222" s="181"/>
      <c r="D222" s="181"/>
      <c r="E222" s="181"/>
      <c r="F222" s="29"/>
      <c r="G222" s="139"/>
      <c r="H222" s="29"/>
      <c r="I222" s="130"/>
    </row>
    <row r="223" spans="1:9" s="2" customFormat="1" ht="16.95" customHeight="1" thickBot="1" x14ac:dyDescent="0.3">
      <c r="A223" s="58" t="s">
        <v>225</v>
      </c>
      <c r="B223" s="177" t="s">
        <v>236</v>
      </c>
      <c r="C223" s="177"/>
      <c r="D223" s="177"/>
      <c r="E223" s="177"/>
      <c r="F223" s="22" t="s">
        <v>14</v>
      </c>
      <c r="G223" s="134">
        <v>300</v>
      </c>
      <c r="H223" s="23"/>
      <c r="I223" s="24">
        <f t="shared" ref="I223" si="17">G223*H223</f>
        <v>0</v>
      </c>
    </row>
    <row r="224" spans="1:9" s="2" customFormat="1" ht="16.95" customHeight="1" thickBot="1" x14ac:dyDescent="0.3">
      <c r="A224" s="75"/>
      <c r="B224" s="56"/>
      <c r="C224" s="56"/>
      <c r="D224" s="56"/>
      <c r="E224" s="56"/>
      <c r="F224" s="25"/>
      <c r="G224" s="45"/>
      <c r="H224" s="7"/>
      <c r="I224" s="7"/>
    </row>
    <row r="225" spans="1:10" s="2" customFormat="1" ht="16.95" customHeight="1" thickBot="1" x14ac:dyDescent="0.3">
      <c r="A225" s="51">
        <v>9.3000000000000007</v>
      </c>
      <c r="B225" s="180" t="s">
        <v>247</v>
      </c>
      <c r="C225" s="181"/>
      <c r="D225" s="181"/>
      <c r="E225" s="181"/>
      <c r="F225" s="29"/>
      <c r="G225" s="139"/>
      <c r="H225" s="29"/>
      <c r="I225" s="130"/>
    </row>
    <row r="226" spans="1:10" s="2" customFormat="1" ht="16.95" customHeight="1" thickBot="1" x14ac:dyDescent="0.3">
      <c r="A226" s="58" t="s">
        <v>246</v>
      </c>
      <c r="B226" s="177" t="s">
        <v>236</v>
      </c>
      <c r="C226" s="177"/>
      <c r="D226" s="177"/>
      <c r="E226" s="177"/>
      <c r="F226" s="22" t="s">
        <v>5</v>
      </c>
      <c r="G226" s="134">
        <v>1</v>
      </c>
      <c r="H226" s="23"/>
      <c r="I226" s="24">
        <f t="shared" ref="I226" si="18">G226*H226</f>
        <v>0</v>
      </c>
    </row>
    <row r="227" spans="1:10" s="2" customFormat="1" ht="16.95" customHeight="1" thickBot="1" x14ac:dyDescent="0.3">
      <c r="A227" s="116"/>
      <c r="B227" s="116"/>
      <c r="C227" s="116"/>
      <c r="D227" s="116"/>
      <c r="E227" s="116"/>
      <c r="F227" s="116"/>
      <c r="G227" s="117"/>
      <c r="H227" s="118"/>
      <c r="I227" s="119"/>
    </row>
    <row r="228" spans="1:10" s="2" customFormat="1" ht="24.9" customHeight="1" thickBot="1" x14ac:dyDescent="0.3">
      <c r="A228" s="185" t="s">
        <v>30</v>
      </c>
      <c r="B228" s="186"/>
      <c r="C228" s="186"/>
      <c r="D228" s="186"/>
      <c r="E228" s="186"/>
      <c r="F228" s="187"/>
      <c r="G228" s="48"/>
      <c r="H228" s="49"/>
      <c r="I228" s="50">
        <f>SUM(I219:I227)</f>
        <v>0</v>
      </c>
    </row>
    <row r="229" spans="1:10" s="2" customFormat="1" ht="16.95" customHeight="1" thickBot="1" x14ac:dyDescent="0.3">
      <c r="A229" s="26"/>
      <c r="B229" s="6"/>
      <c r="C229" s="6"/>
      <c r="D229" s="6"/>
      <c r="E229" s="6"/>
      <c r="F229" s="6"/>
      <c r="G229" s="40"/>
      <c r="H229" s="7"/>
      <c r="I229" s="7"/>
    </row>
    <row r="230" spans="1:10" s="2" customFormat="1" ht="25.2" customHeight="1" x14ac:dyDescent="0.25">
      <c r="A230" s="216" t="s">
        <v>6</v>
      </c>
      <c r="B230" s="217"/>
      <c r="C230" s="217"/>
      <c r="D230" s="217"/>
      <c r="E230" s="217"/>
      <c r="F230" s="217"/>
      <c r="G230" s="217"/>
      <c r="H230" s="217"/>
      <c r="I230" s="164">
        <f>SUM(I228+I214+I192+I167+I135+I109+I71+I35)</f>
        <v>0</v>
      </c>
    </row>
    <row r="231" spans="1:10" s="2" customFormat="1" ht="25.2" customHeight="1" x14ac:dyDescent="0.25">
      <c r="A231" s="214" t="s">
        <v>7</v>
      </c>
      <c r="B231" s="215"/>
      <c r="C231" s="215"/>
      <c r="D231" s="215"/>
      <c r="E231" s="215"/>
      <c r="F231" s="215"/>
      <c r="G231" s="215"/>
      <c r="H231" s="215"/>
      <c r="I231" s="165">
        <f>I230/100*20</f>
        <v>0</v>
      </c>
      <c r="J231" s="3"/>
    </row>
    <row r="232" spans="1:10" customFormat="1" ht="25.2" customHeight="1" thickBot="1" x14ac:dyDescent="0.3">
      <c r="A232" s="212" t="s">
        <v>8</v>
      </c>
      <c r="B232" s="213"/>
      <c r="C232" s="213"/>
      <c r="D232" s="213"/>
      <c r="E232" s="213"/>
      <c r="F232" s="213"/>
      <c r="G232" s="213"/>
      <c r="H232" s="213"/>
      <c r="I232" s="166">
        <f>I230*1.2</f>
        <v>0</v>
      </c>
    </row>
    <row r="233" spans="1:10" s="2" customFormat="1" ht="16.95" customHeight="1" x14ac:dyDescent="0.25">
      <c r="A233" s="5"/>
      <c r="B233" s="6"/>
      <c r="C233" s="6"/>
      <c r="D233" s="6"/>
      <c r="E233" s="6"/>
      <c r="F233" s="6"/>
      <c r="G233" s="45"/>
      <c r="H233" s="7"/>
      <c r="I233" s="7"/>
      <c r="J233" s="3"/>
    </row>
    <row r="234" spans="1:10" s="2" customFormat="1" ht="16.95" customHeight="1" x14ac:dyDescent="0.25">
      <c r="A234" s="5"/>
      <c r="B234" s="6"/>
      <c r="C234" s="6"/>
      <c r="D234" s="6"/>
      <c r="E234" s="6"/>
      <c r="F234" s="6"/>
      <c r="G234" s="45"/>
      <c r="H234" s="7"/>
      <c r="I234" s="7"/>
      <c r="J234" s="3"/>
    </row>
  </sheetData>
  <mergeCells count="122">
    <mergeCell ref="B190:E190"/>
    <mergeCell ref="B184:E184"/>
    <mergeCell ref="B80:E80"/>
    <mergeCell ref="B63:E63"/>
    <mergeCell ref="A232:H232"/>
    <mergeCell ref="A231:H231"/>
    <mergeCell ref="A230:H230"/>
    <mergeCell ref="B203:E203"/>
    <mergeCell ref="A228:F228"/>
    <mergeCell ref="A135:F135"/>
    <mergeCell ref="B138:E138"/>
    <mergeCell ref="A167:F167"/>
    <mergeCell ref="B219:E219"/>
    <mergeCell ref="B194:F194"/>
    <mergeCell ref="B199:E199"/>
    <mergeCell ref="B200:E200"/>
    <mergeCell ref="B216:F216"/>
    <mergeCell ref="B218:E218"/>
    <mergeCell ref="A214:F214"/>
    <mergeCell ref="B205:E205"/>
    <mergeCell ref="B206:E206"/>
    <mergeCell ref="B195:E195"/>
    <mergeCell ref="B217:E217"/>
    <mergeCell ref="B197:E197"/>
    <mergeCell ref="B186:E186"/>
    <mergeCell ref="B189:E189"/>
    <mergeCell ref="B40:E40"/>
    <mergeCell ref="B25:E25"/>
    <mergeCell ref="B225:E225"/>
    <mergeCell ref="B226:E226"/>
    <mergeCell ref="B55:E55"/>
    <mergeCell ref="B24:F24"/>
    <mergeCell ref="B37:F37"/>
    <mergeCell ref="B29:E29"/>
    <mergeCell ref="B43:E43"/>
    <mergeCell ref="B45:E45"/>
    <mergeCell ref="B196:E196"/>
    <mergeCell ref="B208:E208"/>
    <mergeCell ref="B209:E209"/>
    <mergeCell ref="B97:E97"/>
    <mergeCell ref="B91:E91"/>
    <mergeCell ref="A109:F109"/>
    <mergeCell ref="B89:E89"/>
    <mergeCell ref="B88:E88"/>
    <mergeCell ref="B78:E78"/>
    <mergeCell ref="B79:E79"/>
    <mergeCell ref="B84:E84"/>
    <mergeCell ref="B60:E60"/>
    <mergeCell ref="B75:E75"/>
    <mergeCell ref="B62:E62"/>
    <mergeCell ref="B106:E106"/>
    <mergeCell ref="B107:E107"/>
    <mergeCell ref="B73:F73"/>
    <mergeCell ref="B56:E56"/>
    <mergeCell ref="A8:I8"/>
    <mergeCell ref="A20:I20"/>
    <mergeCell ref="A19:I19"/>
    <mergeCell ref="B81:E81"/>
    <mergeCell ref="B65:E65"/>
    <mergeCell ref="B66:E66"/>
    <mergeCell ref="A35:F35"/>
    <mergeCell ref="B31:E31"/>
    <mergeCell ref="B32:E32"/>
    <mergeCell ref="B33:E33"/>
    <mergeCell ref="B27:E27"/>
    <mergeCell ref="B38:E38"/>
    <mergeCell ref="B30:E30"/>
    <mergeCell ref="A71:F71"/>
    <mergeCell ref="B46:E46"/>
    <mergeCell ref="B47:E47"/>
    <mergeCell ref="B52:E52"/>
    <mergeCell ref="B22:F22"/>
    <mergeCell ref="B28:E28"/>
    <mergeCell ref="B39:E39"/>
    <mergeCell ref="B176:E176"/>
    <mergeCell ref="B211:E211"/>
    <mergeCell ref="B26:E26"/>
    <mergeCell ref="B42:E42"/>
    <mergeCell ref="B49:E49"/>
    <mergeCell ref="B53:E53"/>
    <mergeCell ref="B93:E93"/>
    <mergeCell ref="B137:F137"/>
    <mergeCell ref="B94:E94"/>
    <mergeCell ref="B96:E96"/>
    <mergeCell ref="B76:E76"/>
    <mergeCell ref="B112:E112"/>
    <mergeCell ref="B58:E58"/>
    <mergeCell ref="B99:E99"/>
    <mergeCell ref="B100:E100"/>
    <mergeCell ref="B50:E50"/>
    <mergeCell ref="B59:E59"/>
    <mergeCell ref="B92:E92"/>
    <mergeCell ref="B87:E87"/>
    <mergeCell ref="B83:E83"/>
    <mergeCell ref="B102:E102"/>
    <mergeCell ref="B103:E103"/>
    <mergeCell ref="B104:E104"/>
    <mergeCell ref="B105:E105"/>
    <mergeCell ref="B212:E212"/>
    <mergeCell ref="B202:E202"/>
    <mergeCell ref="B68:E68"/>
    <mergeCell ref="B69:E69"/>
    <mergeCell ref="B111:F111"/>
    <mergeCell ref="B86:E86"/>
    <mergeCell ref="B74:E74"/>
    <mergeCell ref="B222:E222"/>
    <mergeCell ref="B223:E223"/>
    <mergeCell ref="B187:E187"/>
    <mergeCell ref="B169:F169"/>
    <mergeCell ref="B170:E170"/>
    <mergeCell ref="B173:E173"/>
    <mergeCell ref="B177:E177"/>
    <mergeCell ref="B178:E178"/>
    <mergeCell ref="B179:E179"/>
    <mergeCell ref="B182:E182"/>
    <mergeCell ref="B220:E220"/>
    <mergeCell ref="A192:F192"/>
    <mergeCell ref="B172:E172"/>
    <mergeCell ref="B175:E175"/>
    <mergeCell ref="B180:E180"/>
    <mergeCell ref="B181:E181"/>
    <mergeCell ref="B183:E183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headerFooter alignWithMargins="0">
    <oddHeader xml:space="preserve">&amp;R
</oddHeader>
    <oddFooter>&amp;R&amp;P</oddFooter>
  </headerFooter>
  <rowBreaks count="2" manualBreakCount="2">
    <brk id="100" max="8" man="1"/>
    <brk id="147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PDG DQE </vt:lpstr>
      <vt:lpstr>Lot Unique VRD</vt:lpstr>
      <vt:lpstr>'PDG DQE '!_Hlk514918195</vt:lpstr>
      <vt:lpstr>'Lot Unique VRD'!Impression_des_titres</vt:lpstr>
      <vt:lpstr>'Lot Unique VRD'!Zone_d_impression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</dc:creator>
  <cp:lastModifiedBy>AREA Urbanisme</cp:lastModifiedBy>
  <cp:lastPrinted>2024-03-05T07:50:00Z</cp:lastPrinted>
  <dcterms:created xsi:type="dcterms:W3CDTF">2008-02-22T09:10:58Z</dcterms:created>
  <dcterms:modified xsi:type="dcterms:W3CDTF">2024-03-05T07:57:33Z</dcterms:modified>
</cp:coreProperties>
</file>